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ith\Desktop\Các cuộc thi onl\IC3 spark\Cấp TP\KQ vong So khao\"/>
    </mc:Choice>
  </mc:AlternateContent>
  <xr:revisionPtr revIDLastSave="0" documentId="13_ncr:1_{59733A1F-7425-43BF-AC47-3E7C3FE18036}" xr6:coauthVersionLast="47" xr6:coauthVersionMax="47" xr10:uidLastSave="{00000000-0000-0000-0000-000000000000}"/>
  <bookViews>
    <workbookView xWindow="-98" yWindow="-98" windowWidth="23236" windowHeight="13875" xr2:uid="{00000000-000D-0000-FFFF-FFFF00000000}"/>
  </bookViews>
  <sheets>
    <sheet name="Tiểu học" sheetId="3" r:id="rId1"/>
    <sheet name="THCS IC3" sheetId="5" r:id="rId2"/>
    <sheet name="THCS GenAI" sheetId="1" r:id="rId3"/>
  </sheets>
  <definedNames>
    <definedName name="_xlnm._FilterDatabase" localSheetId="2" hidden="1">'THCS GenAI'!$A$9:$N$11</definedName>
    <definedName name="_xlnm._FilterDatabase" localSheetId="1" hidden="1">'THCS IC3'!$A$9:$N$16</definedName>
    <definedName name="_xlnm._FilterDatabase" localSheetId="0" hidden="1">'Tiểu học'!$A$9:$N$33</definedName>
    <definedName name="_xlnm.Print_Area" localSheetId="2">'THCS GenAI'!$A:$N</definedName>
    <definedName name="_xlnm.Print_Area" localSheetId="1">'THCS IC3'!$A:$N</definedName>
    <definedName name="_xlnm.Print_Area" localSheetId="0">'Tiểu học'!$A:$N</definedName>
    <definedName name="_xlnm.Print_Titles" localSheetId="2">'THCS GenAI'!$9:$9</definedName>
    <definedName name="_xlnm.Print_Titles" localSheetId="1">'THCS IC3'!$9:$9</definedName>
    <definedName name="_xlnm.Print_Titles" localSheetId="0">'Tiểu học'!$9:$9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11" i="5"/>
  <c r="A12" i="5"/>
  <c r="A13" i="5"/>
  <c r="A14" i="5"/>
  <c r="A15" i="5"/>
  <c r="A16" i="5"/>
  <c r="A10" i="5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11" i="3"/>
  <c r="A12" i="3"/>
  <c r="A13" i="3"/>
  <c r="A14" i="3"/>
  <c r="A15" i="3"/>
  <c r="A16" i="3"/>
  <c r="A17" i="3"/>
  <c r="A18" i="3"/>
  <c r="A10" i="3"/>
  <c r="C6" i="1"/>
  <c r="C6" i="5"/>
  <c r="C6" i="3"/>
  <c r="C7" i="1" l="1"/>
  <c r="C7" i="5"/>
  <c r="C7" i="3"/>
</calcChain>
</file>

<file path=xl/sharedStrings.xml><?xml version="1.0" encoding="utf-8"?>
<sst xmlns="http://schemas.openxmlformats.org/spreadsheetml/2006/main" count="357" uniqueCount="149">
  <si>
    <t>VÒNG SƠ KHẢO</t>
  </si>
  <si>
    <t xml:space="preserve">Ngày thi: </t>
  </si>
  <si>
    <t>Tên đơn vị:</t>
  </si>
  <si>
    <t>Bài thi:</t>
  </si>
  <si>
    <t>Số lượng:</t>
  </si>
  <si>
    <t>STT</t>
  </si>
  <si>
    <t>Họ tên</t>
  </si>
  <si>
    <t>Ngày sinh</t>
  </si>
  <si>
    <t>SBD</t>
  </si>
  <si>
    <t>Môn thi</t>
  </si>
  <si>
    <t>Ngôn ngữ</t>
  </si>
  <si>
    <t>Ngày thi</t>
  </si>
  <si>
    <t>Điểm</t>
  </si>
  <si>
    <t>Kết quả</t>
  </si>
  <si>
    <t>Thời gian làm bài (s)</t>
  </si>
  <si>
    <t>Lớp</t>
  </si>
  <si>
    <t>Trường</t>
  </si>
  <si>
    <t>TỔNG HỢP KẾT QUẢ THI
CUỘC THI TÀI NĂNG TIN HỌC TRẺ QUỐC TẾ-THÀNH PHỐ HÀ NỘI, NĂM HỌC 2025 - 2026</t>
  </si>
  <si>
    <t>Xã, Phường trực thuộc</t>
  </si>
  <si>
    <t>XÃ ĐẠI THANH</t>
  </si>
  <si>
    <t>Đào Tiến</t>
  </si>
  <si>
    <t>Quang</t>
  </si>
  <si>
    <t>0751261882</t>
  </si>
  <si>
    <t>IC3 GS6 Spark Level 1</t>
  </si>
  <si>
    <t>Vietnamese</t>
  </si>
  <si>
    <t>Pass</t>
  </si>
  <si>
    <t>5A5</t>
  </si>
  <si>
    <t>Tiểu học Hữu Hòa</t>
  </si>
  <si>
    <t>Xã Đại Thanh</t>
  </si>
  <si>
    <t>Nguyễn Xuân</t>
  </si>
  <si>
    <t>Quý</t>
  </si>
  <si>
    <t>0751261881</t>
  </si>
  <si>
    <t>5A6</t>
  </si>
  <si>
    <t>Uông Nhật</t>
  </si>
  <si>
    <t>Minh</t>
  </si>
  <si>
    <t>0751262244</t>
  </si>
  <si>
    <t>Tiểu học Ngô Thì Nhậm</t>
  </si>
  <si>
    <t>Vũ Ngọc Gia</t>
  </si>
  <si>
    <t>Hân</t>
  </si>
  <si>
    <t>0751262241</t>
  </si>
  <si>
    <t>4A4</t>
  </si>
  <si>
    <t>Trần Anh</t>
  </si>
  <si>
    <t>Thư</t>
  </si>
  <si>
    <t>0751263230</t>
  </si>
  <si>
    <t>4A1</t>
  </si>
  <si>
    <t>Tiểu học Vĩnh Quỳnh</t>
  </si>
  <si>
    <t>Nguyễn Hải</t>
  </si>
  <si>
    <t>Nam</t>
  </si>
  <si>
    <t>0751261394</t>
  </si>
  <si>
    <t>4B</t>
  </si>
  <si>
    <t>Tiểu học Chu Văn An</t>
  </si>
  <si>
    <t>Phạm Dương Tuấn</t>
  </si>
  <si>
    <t>Hải</t>
  </si>
  <si>
    <t>0751262630</t>
  </si>
  <si>
    <t>5A3</t>
  </si>
  <si>
    <t>Tiểu học Tam Hiệp</t>
  </si>
  <si>
    <t>Phạm Gia</t>
  </si>
  <si>
    <t>Phúc</t>
  </si>
  <si>
    <t>0751261884</t>
  </si>
  <si>
    <t>Lê Bá</t>
  </si>
  <si>
    <t>Hùng</t>
  </si>
  <si>
    <t>0751261385</t>
  </si>
  <si>
    <t>5E</t>
  </si>
  <si>
    <t>Phùng Bảo</t>
  </si>
  <si>
    <t>Lâm</t>
  </si>
  <si>
    <t>0751263228</t>
  </si>
  <si>
    <t>4A5</t>
  </si>
  <si>
    <t>Lê Quang</t>
  </si>
  <si>
    <t>0751261883</t>
  </si>
  <si>
    <t>Đỗ Phan Đức</t>
  </si>
  <si>
    <t>Tuấn</t>
  </si>
  <si>
    <t>0751261552</t>
  </si>
  <si>
    <t>5A2</t>
  </si>
  <si>
    <t>Tiểu học Đỗ Ngọc Du</t>
  </si>
  <si>
    <t>Nguyễn Thảo</t>
  </si>
  <si>
    <t>My</t>
  </si>
  <si>
    <t>0751261554</t>
  </si>
  <si>
    <t>Nguyễn Tuấn</t>
  </si>
  <si>
    <t>Dũng</t>
  </si>
  <si>
    <t>0751261392</t>
  </si>
  <si>
    <t>4C</t>
  </si>
  <si>
    <t>Đỗ Minh</t>
  </si>
  <si>
    <t>An</t>
  </si>
  <si>
    <t>0751261555</t>
  </si>
  <si>
    <t>Nguyễn Đức Trọng</t>
  </si>
  <si>
    <t>Hiếu</t>
  </si>
  <si>
    <t>0751262242</t>
  </si>
  <si>
    <t>5A1</t>
  </si>
  <si>
    <t>Vũ Minh</t>
  </si>
  <si>
    <t>Khang</t>
  </si>
  <si>
    <t>0751263227</t>
  </si>
  <si>
    <t>5A9</t>
  </si>
  <si>
    <t>Nguyễn Khánh</t>
  </si>
  <si>
    <t>Chi</t>
  </si>
  <si>
    <t>0751262243</t>
  </si>
  <si>
    <t>Nguyễn Ngọc Cẩm</t>
  </si>
  <si>
    <t>Anh</t>
  </si>
  <si>
    <t>0751261553</t>
  </si>
  <si>
    <t>4A2</t>
  </si>
  <si>
    <t>Trịnh Ngọc Hải</t>
  </si>
  <si>
    <t>0751263229</t>
  </si>
  <si>
    <t>Ngô Anh</t>
  </si>
  <si>
    <t>Kiệt</t>
  </si>
  <si>
    <t>0751262637</t>
  </si>
  <si>
    <t>Phạm Hoàng Tiến</t>
  </si>
  <si>
    <t>0751261393</t>
  </si>
  <si>
    <t>Lê Minh</t>
  </si>
  <si>
    <t>Quân</t>
  </si>
  <si>
    <t>0751262635</t>
  </si>
  <si>
    <t>Fail</t>
  </si>
  <si>
    <t>Ngô Hùng</t>
  </si>
  <si>
    <t>0751262631</t>
  </si>
  <si>
    <t>3A1</t>
  </si>
  <si>
    <t>Lê Đức</t>
  </si>
  <si>
    <t>Nghĩa</t>
  </si>
  <si>
    <t>0752260782</t>
  </si>
  <si>
    <t>IC3 GS6 Level 1</t>
  </si>
  <si>
    <t>9A4</t>
  </si>
  <si>
    <t>Thcs Tam Hiệp</t>
  </si>
  <si>
    <t>Trịnh Hải</t>
  </si>
  <si>
    <t>Phong</t>
  </si>
  <si>
    <t>0752260262</t>
  </si>
  <si>
    <t>7A3</t>
  </si>
  <si>
    <t>THCS Đỗ Ngọc Du</t>
  </si>
  <si>
    <t>Nguyễn Hữu Minh</t>
  </si>
  <si>
    <t>Khoa</t>
  </si>
  <si>
    <t>0752260781</t>
  </si>
  <si>
    <t>Nguyễn Tuệ</t>
  </si>
  <si>
    <t>0752261035</t>
  </si>
  <si>
    <t>8A2</t>
  </si>
  <si>
    <t>THCS Vĩnh Quỳnh</t>
  </si>
  <si>
    <t>Phạm Hà</t>
  </si>
  <si>
    <t>0752260407</t>
  </si>
  <si>
    <t>7A2</t>
  </si>
  <si>
    <t>THCS Hữu Hòa</t>
  </si>
  <si>
    <t>Đặng Tuấn</t>
  </si>
  <si>
    <t>Khanh</t>
  </si>
  <si>
    <t>0752260409</t>
  </si>
  <si>
    <t>8A3</t>
  </si>
  <si>
    <t>Kiều Duy</t>
  </si>
  <si>
    <t>Hưng</t>
  </si>
  <si>
    <t>0752260408</t>
  </si>
  <si>
    <t>Tưởng Long</t>
  </si>
  <si>
    <t>Vũ</t>
  </si>
  <si>
    <t>0752260055</t>
  </si>
  <si>
    <t>Generative AI Foundations - Vietnam</t>
  </si>
  <si>
    <t>8A1</t>
  </si>
  <si>
    <t>Nguyễn Minh</t>
  </si>
  <si>
    <t>0752260056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</si>
</sst>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5"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.VnTime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6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0"/>
      <name val="Times New Roman"/>
      <family val="1"/>
    </font>
    <font>
      <b/>
      <i/>
      <sz val="10"/>
      <color rgb="FF00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2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41">
    <xf numFmtId="0" fontId="0" fillId="0" borderId="0" xfId="0"/>
    <xf numFmtId="0" fontId="3" fillId="0" borderId="0" xfId="1" applyFont="1" applyAlignment="1">
      <alignment horizontal="left" vertical="center" wrapText="1"/>
    </xf>
    <xf numFmtId="1" fontId="3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1" fontId="3" fillId="0" borderId="0" xfId="1" applyNumberFormat="1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 vertical="center"/>
    </xf>
    <xf numFmtId="0" fontId="10" fillId="0" borderId="0" xfId="2" applyFont="1" applyAlignment="1">
      <alignment horizontal="right" vertical="center" wrapText="1"/>
    </xf>
    <xf numFmtId="14" fontId="9" fillId="0" borderId="0" xfId="0" applyNumberFormat="1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 readingOrder="1"/>
    </xf>
    <xf numFmtId="15" fontId="12" fillId="2" borderId="1" xfId="0" applyNumberFormat="1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vertical="center"/>
    </xf>
    <xf numFmtId="0" fontId="8" fillId="0" borderId="0" xfId="0" applyFont="1"/>
    <xf numFmtId="15" fontId="8" fillId="0" borderId="0" xfId="0" applyNumberFormat="1" applyFont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 wrapText="1" readingOrder="1"/>
    </xf>
    <xf numFmtId="164" fontId="13" fillId="0" borderId="1" xfId="3" applyNumberFormat="1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1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13" fillId="3" borderId="1" xfId="3" applyFont="1" applyFill="1" applyBorder="1" applyAlignment="1">
      <alignment horizontal="center" vertical="center" wrapText="1" readingOrder="1"/>
    </xf>
    <xf numFmtId="164" fontId="13" fillId="3" borderId="1" xfId="3" applyNumberFormat="1" applyFont="1" applyFill="1" applyBorder="1" applyAlignment="1">
      <alignment horizontal="center" vertical="center" wrapText="1" readingOrder="1"/>
    </xf>
    <xf numFmtId="0" fontId="8" fillId="3" borderId="0" xfId="0" applyFont="1" applyFill="1" applyAlignment="1">
      <alignment vertical="center"/>
    </xf>
    <xf numFmtId="0" fontId="8" fillId="3" borderId="0" xfId="0" applyFont="1" applyFill="1"/>
  </cellXfs>
  <cellStyles count="4">
    <cellStyle name="Normal" xfId="0" builtinId="0"/>
    <cellStyle name="Normal 2" xfId="3" xr:uid="{00000000-0005-0000-0000-000001000000}"/>
    <cellStyle name="Normal 2 2 3" xfId="2" xr:uid="{00000000-0005-0000-0000-000002000000}"/>
    <cellStyle name="Normal_testresult" xfId="1" xr:uid="{00000000-0005-0000-0000-000003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certiport.com/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certiport.com/" TargetMode="External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://www.certiport.com/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25400</xdr:rowOff>
    </xdr:from>
    <xdr:to>
      <xdr:col>1</xdr:col>
      <xdr:colOff>0</xdr:colOff>
      <xdr:row>4</xdr:row>
      <xdr:rowOff>508000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DB1E06-70F3-4C7C-BA7A-53B0B03B2E7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1816100"/>
          <a:ext cx="0" cy="292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3" name="Picture 2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476E3A-4D3B-4421-A7E9-100AE1AA756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4193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4" name="Picture 4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B4890346-68C4-4453-88B3-65DD814F9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2562225</xdr:colOff>
      <xdr:row>0</xdr:row>
      <xdr:rowOff>76200</xdr:rowOff>
    </xdr:from>
    <xdr:to>
      <xdr:col>13</xdr:col>
      <xdr:colOff>762000</xdr:colOff>
      <xdr:row>1</xdr:row>
      <xdr:rowOff>428625</xdr:rowOff>
    </xdr:to>
    <xdr:pic>
      <xdr:nvPicPr>
        <xdr:cNvPr id="5" name="Picture 5" descr="Logo IIG - IIG VN">
          <a:extLst>
            <a:ext uri="{FF2B5EF4-FFF2-40B4-BE49-F238E27FC236}">
              <a16:creationId xmlns:a16="http://schemas.microsoft.com/office/drawing/2014/main" id="{670F98CA-70D6-4643-A0BC-83E666B16C6A}"/>
            </a:ext>
            <a:ext uri="{147F2762-F138-4A5C-976F-8EAC2B608ADB}">
              <a16:predDERef xmlns:a16="http://schemas.microsoft.com/office/drawing/2014/main" pred="{EE571B50-7EAD-4CAE-A061-FC161BEB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5" y="76200"/>
          <a:ext cx="923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6" name="Picture 6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E92D0D36-9FE4-400D-BD64-3577291CC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25400</xdr:rowOff>
    </xdr:from>
    <xdr:to>
      <xdr:col>1</xdr:col>
      <xdr:colOff>0</xdr:colOff>
      <xdr:row>4</xdr:row>
      <xdr:rowOff>508000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FADB88-E67C-409C-A962-156DC95E5AB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1816100"/>
          <a:ext cx="0" cy="292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3" name="Picture 2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B0390-62DA-4911-B775-49EE6649856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1950" y="241935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4" name="Picture 4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7C099A57-5BB9-444E-AA9F-B1B68A28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2562225</xdr:colOff>
      <xdr:row>0</xdr:row>
      <xdr:rowOff>76200</xdr:rowOff>
    </xdr:from>
    <xdr:to>
      <xdr:col>13</xdr:col>
      <xdr:colOff>762000</xdr:colOff>
      <xdr:row>1</xdr:row>
      <xdr:rowOff>428625</xdr:rowOff>
    </xdr:to>
    <xdr:pic>
      <xdr:nvPicPr>
        <xdr:cNvPr id="5" name="Picture 5" descr="Logo IIG - IIG VN">
          <a:extLst>
            <a:ext uri="{FF2B5EF4-FFF2-40B4-BE49-F238E27FC236}">
              <a16:creationId xmlns:a16="http://schemas.microsoft.com/office/drawing/2014/main" id="{5D9030D5-17F8-4AF5-9A14-3FEC8110EC77}"/>
            </a:ext>
            <a:ext uri="{147F2762-F138-4A5C-976F-8EAC2B608ADB}">
              <a16:predDERef xmlns:a16="http://schemas.microsoft.com/office/drawing/2014/main" pred="{EE571B50-7EAD-4CAE-A061-FC161BEB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5" y="76200"/>
          <a:ext cx="923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6" name="Picture 6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D06D3543-476A-4B4F-82CE-EFD87DEA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25400</xdr:rowOff>
    </xdr:from>
    <xdr:to>
      <xdr:col>1</xdr:col>
      <xdr:colOff>0</xdr:colOff>
      <xdr:row>4</xdr:row>
      <xdr:rowOff>508000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AAEEE-D194-4C21-B97D-94D374FFEE9E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0525" y="968375"/>
          <a:ext cx="0" cy="2921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1</xdr:col>
      <xdr:colOff>0</xdr:colOff>
      <xdr:row>6</xdr:row>
      <xdr:rowOff>0</xdr:rowOff>
    </xdr:to>
    <xdr:pic>
      <xdr:nvPicPr>
        <xdr:cNvPr id="3" name="Picture 2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AE0FA6-7011-42EB-868F-A235D360B33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0525" y="1282700"/>
          <a:ext cx="0" cy="2921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5" name="Picture 4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EE571B50-7EAD-4CAE-A061-FC161BEB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2562225</xdr:colOff>
      <xdr:row>0</xdr:row>
      <xdr:rowOff>76200</xdr:rowOff>
    </xdr:from>
    <xdr:to>
      <xdr:col>13</xdr:col>
      <xdr:colOff>762000</xdr:colOff>
      <xdr:row>1</xdr:row>
      <xdr:rowOff>428625</xdr:rowOff>
    </xdr:to>
    <xdr:pic>
      <xdr:nvPicPr>
        <xdr:cNvPr id="6" name="Picture 5" descr="Logo IIG - IIG VN">
          <a:extLst>
            <a:ext uri="{FF2B5EF4-FFF2-40B4-BE49-F238E27FC236}">
              <a16:creationId xmlns:a16="http://schemas.microsoft.com/office/drawing/2014/main" id="{476C075E-4872-48FE-A3F8-149A31848896}"/>
            </a:ext>
            <a:ext uri="{147F2762-F138-4A5C-976F-8EAC2B608ADB}">
              <a16:predDERef xmlns:a16="http://schemas.microsoft.com/office/drawing/2014/main" pred="{EE571B50-7EAD-4CAE-A061-FC161BEBA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1025" y="76200"/>
          <a:ext cx="9239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1</xdr:col>
      <xdr:colOff>405492</xdr:colOff>
      <xdr:row>1</xdr:row>
      <xdr:rowOff>431769</xdr:rowOff>
    </xdr:to>
    <xdr:pic>
      <xdr:nvPicPr>
        <xdr:cNvPr id="7" name="Picture 6" descr="Giới thiệu kho học liệu điện tử thành phố Hà Nội - Hệ thống học và thi trực  tuyến HanoiStudy">
          <a:extLst>
            <a:ext uri="{FF2B5EF4-FFF2-40B4-BE49-F238E27FC236}">
              <a16:creationId xmlns:a16="http://schemas.microsoft.com/office/drawing/2014/main" id="{5B24AD61-826F-4332-BE95-D8F87F3DA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48392" cy="746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72E5F-892B-4AE8-A8A7-32217B56F8B1}">
  <sheetPr>
    <pageSetUpPr fitToPage="1"/>
  </sheetPr>
  <dimension ref="A1:N33"/>
  <sheetViews>
    <sheetView showGridLines="0" tabSelected="1" topLeftCell="A7" zoomScaleNormal="100" workbookViewId="0">
      <selection activeCell="A17" sqref="A17:XFD20"/>
    </sheetView>
  </sheetViews>
  <sheetFormatPr defaultColWidth="9.1328125" defaultRowHeight="24.95" customHeight="1"/>
  <cols>
    <col min="1" max="1" width="5.3984375" style="19" customWidth="1"/>
    <col min="2" max="2" width="21.73046875" style="19" bestFit="1" customWidth="1"/>
    <col min="3" max="3" width="7.86328125" style="19" bestFit="1" customWidth="1"/>
    <col min="4" max="4" width="12" style="20" customWidth="1"/>
    <col min="5" max="5" width="14.1328125" style="11" bestFit="1" customWidth="1"/>
    <col min="6" max="6" width="14.265625" style="11" customWidth="1"/>
    <col min="7" max="7" width="13.265625" style="11" customWidth="1"/>
    <col min="8" max="8" width="10.86328125" style="20" customWidth="1"/>
    <col min="9" max="10" width="9.59765625" style="11" customWidth="1"/>
    <col min="11" max="11" width="11.265625" style="11" customWidth="1"/>
    <col min="12" max="12" width="11.73046875" style="11" bestFit="1" customWidth="1"/>
    <col min="13" max="13" width="40.86328125" style="19" bestFit="1" customWidth="1"/>
    <col min="14" max="14" width="15.73046875" style="19" bestFit="1" customWidth="1"/>
    <col min="15" max="16384" width="9.1328125" style="19"/>
  </cols>
  <sheetData>
    <row r="1" spans="1:14" s="6" customFormat="1" ht="24.95" customHeight="1"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4" s="6" customFormat="1" ht="66.75" customHeight="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6" customFormat="1" ht="24.75" customHeight="1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6" customFormat="1" ht="24.95" customHeight="1">
      <c r="B4" s="9"/>
      <c r="C4" s="9"/>
      <c r="D4" s="10"/>
      <c r="E4" s="10"/>
      <c r="F4" s="8"/>
      <c r="G4" s="11"/>
      <c r="H4" s="11"/>
      <c r="I4" s="11"/>
      <c r="J4" s="11"/>
      <c r="K4" s="11"/>
      <c r="L4" s="12"/>
      <c r="M4" s="13" t="s">
        <v>1</v>
      </c>
      <c r="N4" s="14">
        <v>46110</v>
      </c>
    </row>
    <row r="5" spans="1:14" s="6" customFormat="1" ht="24.95" customHeight="1">
      <c r="B5" s="1" t="s">
        <v>2</v>
      </c>
      <c r="C5" s="31" t="s">
        <v>19</v>
      </c>
      <c r="D5" s="31"/>
      <c r="E5" s="31"/>
      <c r="F5" s="31"/>
      <c r="G5" s="11"/>
      <c r="H5" s="8"/>
      <c r="I5" s="8"/>
      <c r="J5" s="8"/>
      <c r="K5" s="8"/>
      <c r="L5" s="8"/>
    </row>
    <row r="6" spans="1:14" s="6" customFormat="1" ht="24.95" customHeight="1">
      <c r="B6" s="1" t="s">
        <v>3</v>
      </c>
      <c r="C6" s="4" t="str">
        <f>F10</f>
        <v>IC3 GS6 Spark Level 1</v>
      </c>
      <c r="D6" s="3"/>
      <c r="E6" s="3"/>
      <c r="F6" s="3"/>
      <c r="G6" s="11"/>
      <c r="H6" s="8"/>
      <c r="I6" s="8"/>
      <c r="J6" s="8"/>
      <c r="K6" s="8"/>
      <c r="L6" s="8"/>
    </row>
    <row r="7" spans="1:14" s="6" customFormat="1" ht="24.95" customHeight="1">
      <c r="B7" s="1" t="s">
        <v>4</v>
      </c>
      <c r="C7" s="5">
        <f>COUNTA(A10:A1048576)</f>
        <v>24</v>
      </c>
      <c r="D7" s="1"/>
      <c r="E7" s="1"/>
      <c r="F7" s="1"/>
      <c r="G7" s="8"/>
      <c r="H7" s="8"/>
      <c r="I7" s="8"/>
      <c r="J7" s="8"/>
      <c r="K7" s="8"/>
      <c r="L7" s="8"/>
    </row>
    <row r="8" spans="1:14" ht="24.95" customHeight="1">
      <c r="C8" s="2"/>
      <c r="D8" s="2"/>
    </row>
    <row r="9" spans="1:14" s="18" customFormat="1" ht="24.95" customHeight="1">
      <c r="A9" s="15" t="s">
        <v>5</v>
      </c>
      <c r="B9" s="32" t="s">
        <v>6</v>
      </c>
      <c r="C9" s="32"/>
      <c r="D9" s="17" t="s">
        <v>7</v>
      </c>
      <c r="E9" s="16" t="s">
        <v>8</v>
      </c>
      <c r="F9" s="16" t="s">
        <v>9</v>
      </c>
      <c r="G9" s="16" t="s">
        <v>10</v>
      </c>
      <c r="H9" s="17" t="s">
        <v>11</v>
      </c>
      <c r="I9" s="16" t="s">
        <v>12</v>
      </c>
      <c r="J9" s="16" t="s">
        <v>13</v>
      </c>
      <c r="K9" s="16" t="s">
        <v>14</v>
      </c>
      <c r="L9" s="15" t="s">
        <v>15</v>
      </c>
      <c r="M9" s="15" t="s">
        <v>16</v>
      </c>
      <c r="N9" s="21" t="s">
        <v>18</v>
      </c>
    </row>
    <row r="10" spans="1:14" s="39" customFormat="1" ht="24.95" customHeight="1">
      <c r="A10" s="33">
        <f>ROW()-9</f>
        <v>1</v>
      </c>
      <c r="B10" s="34" t="s">
        <v>20</v>
      </c>
      <c r="C10" s="35" t="s">
        <v>21</v>
      </c>
      <c r="D10" s="36">
        <v>42126</v>
      </c>
      <c r="E10" s="37" t="s">
        <v>22</v>
      </c>
      <c r="F10" s="37" t="s">
        <v>23</v>
      </c>
      <c r="G10" s="37" t="s">
        <v>24</v>
      </c>
      <c r="H10" s="38">
        <v>46110.497222222199</v>
      </c>
      <c r="I10" s="37">
        <v>1000</v>
      </c>
      <c r="J10" s="37" t="s">
        <v>25</v>
      </c>
      <c r="K10" s="37">
        <v>627</v>
      </c>
      <c r="L10" s="33" t="s">
        <v>26</v>
      </c>
      <c r="M10" s="33" t="s">
        <v>27</v>
      </c>
      <c r="N10" s="33" t="s">
        <v>28</v>
      </c>
    </row>
    <row r="11" spans="1:14" s="40" customFormat="1" ht="24.95" customHeight="1">
      <c r="A11" s="33">
        <f t="shared" ref="A11:A33" si="0">ROW()-9</f>
        <v>2</v>
      </c>
      <c r="B11" s="34" t="s">
        <v>29</v>
      </c>
      <c r="C11" s="35" t="s">
        <v>30</v>
      </c>
      <c r="D11" s="36">
        <v>42066</v>
      </c>
      <c r="E11" s="37" t="s">
        <v>31</v>
      </c>
      <c r="F11" s="37" t="s">
        <v>23</v>
      </c>
      <c r="G11" s="37" t="s">
        <v>24</v>
      </c>
      <c r="H11" s="38">
        <v>46110.497222222199</v>
      </c>
      <c r="I11" s="37">
        <v>1000</v>
      </c>
      <c r="J11" s="37" t="s">
        <v>25</v>
      </c>
      <c r="K11" s="37">
        <v>809</v>
      </c>
      <c r="L11" s="33" t="s">
        <v>32</v>
      </c>
      <c r="M11" s="33" t="s">
        <v>27</v>
      </c>
      <c r="N11" s="33" t="s">
        <v>28</v>
      </c>
    </row>
    <row r="12" spans="1:14" ht="24.95" customHeight="1">
      <c r="A12" s="22">
        <f t="shared" si="0"/>
        <v>3</v>
      </c>
      <c r="B12" s="27" t="s">
        <v>33</v>
      </c>
      <c r="C12" s="28" t="s">
        <v>34</v>
      </c>
      <c r="D12" s="23">
        <v>42020</v>
      </c>
      <c r="E12" s="24" t="s">
        <v>35</v>
      </c>
      <c r="F12" s="24" t="s">
        <v>23</v>
      </c>
      <c r="G12" s="24" t="s">
        <v>24</v>
      </c>
      <c r="H12" s="25">
        <v>46110.497222222199</v>
      </c>
      <c r="I12" s="24">
        <v>967</v>
      </c>
      <c r="J12" s="24" t="s">
        <v>25</v>
      </c>
      <c r="K12" s="24">
        <v>445</v>
      </c>
      <c r="L12" s="26" t="s">
        <v>32</v>
      </c>
      <c r="M12" s="26" t="s">
        <v>36</v>
      </c>
      <c r="N12" s="22" t="s">
        <v>28</v>
      </c>
    </row>
    <row r="13" spans="1:14" ht="24.95" customHeight="1">
      <c r="A13" s="22">
        <f t="shared" si="0"/>
        <v>4</v>
      </c>
      <c r="B13" s="27" t="s">
        <v>37</v>
      </c>
      <c r="C13" s="28" t="s">
        <v>38</v>
      </c>
      <c r="D13" s="23">
        <v>42375</v>
      </c>
      <c r="E13" s="24" t="s">
        <v>39</v>
      </c>
      <c r="F13" s="24" t="s">
        <v>23</v>
      </c>
      <c r="G13" s="24" t="s">
        <v>24</v>
      </c>
      <c r="H13" s="25">
        <v>46110.497222222199</v>
      </c>
      <c r="I13" s="24">
        <v>967</v>
      </c>
      <c r="J13" s="24" t="s">
        <v>25</v>
      </c>
      <c r="K13" s="24">
        <v>761</v>
      </c>
      <c r="L13" s="26" t="s">
        <v>40</v>
      </c>
      <c r="M13" s="26" t="s">
        <v>36</v>
      </c>
      <c r="N13" s="22" t="s">
        <v>28</v>
      </c>
    </row>
    <row r="14" spans="1:14" ht="24.95" customHeight="1">
      <c r="A14" s="22">
        <f t="shared" si="0"/>
        <v>5</v>
      </c>
      <c r="B14" s="27" t="s">
        <v>41</v>
      </c>
      <c r="C14" s="28" t="s">
        <v>42</v>
      </c>
      <c r="D14" s="23">
        <v>42434</v>
      </c>
      <c r="E14" s="24" t="s">
        <v>43</v>
      </c>
      <c r="F14" s="24" t="s">
        <v>23</v>
      </c>
      <c r="G14" s="24" t="s">
        <v>24</v>
      </c>
      <c r="H14" s="25">
        <v>46110.497222222199</v>
      </c>
      <c r="I14" s="24">
        <v>933</v>
      </c>
      <c r="J14" s="24" t="s">
        <v>25</v>
      </c>
      <c r="K14" s="24">
        <v>658</v>
      </c>
      <c r="L14" s="26" t="s">
        <v>44</v>
      </c>
      <c r="M14" s="26" t="s">
        <v>45</v>
      </c>
      <c r="N14" s="22" t="s">
        <v>28</v>
      </c>
    </row>
    <row r="15" spans="1:14" ht="24.95" customHeight="1">
      <c r="A15" s="22">
        <f t="shared" si="0"/>
        <v>6</v>
      </c>
      <c r="B15" s="27" t="s">
        <v>46</v>
      </c>
      <c r="C15" s="28" t="s">
        <v>47</v>
      </c>
      <c r="D15" s="23">
        <v>42391</v>
      </c>
      <c r="E15" s="24" t="s">
        <v>48</v>
      </c>
      <c r="F15" s="24" t="s">
        <v>23</v>
      </c>
      <c r="G15" s="24" t="s">
        <v>24</v>
      </c>
      <c r="H15" s="25">
        <v>46110.503472222197</v>
      </c>
      <c r="I15" s="24">
        <v>900</v>
      </c>
      <c r="J15" s="24" t="s">
        <v>25</v>
      </c>
      <c r="K15" s="24">
        <v>488</v>
      </c>
      <c r="L15" s="26" t="s">
        <v>49</v>
      </c>
      <c r="M15" s="26" t="s">
        <v>50</v>
      </c>
      <c r="N15" s="22" t="s">
        <v>28</v>
      </c>
    </row>
    <row r="16" spans="1:14" ht="24.95" customHeight="1">
      <c r="A16" s="22">
        <f t="shared" si="0"/>
        <v>7</v>
      </c>
      <c r="B16" s="27" t="s">
        <v>51</v>
      </c>
      <c r="C16" s="28" t="s">
        <v>52</v>
      </c>
      <c r="D16" s="23">
        <v>42188</v>
      </c>
      <c r="E16" s="24" t="s">
        <v>53</v>
      </c>
      <c r="F16" s="24" t="s">
        <v>23</v>
      </c>
      <c r="G16" s="24" t="s">
        <v>24</v>
      </c>
      <c r="H16" s="25">
        <v>46110.496527777803</v>
      </c>
      <c r="I16" s="24">
        <v>900</v>
      </c>
      <c r="J16" s="24" t="s">
        <v>25</v>
      </c>
      <c r="K16" s="24">
        <v>542</v>
      </c>
      <c r="L16" s="26" t="s">
        <v>54</v>
      </c>
      <c r="M16" s="26" t="s">
        <v>55</v>
      </c>
      <c r="N16" s="22" t="s">
        <v>28</v>
      </c>
    </row>
    <row r="17" spans="1:14" s="40" customFormat="1" ht="24.95" customHeight="1">
      <c r="A17" s="33">
        <f t="shared" si="0"/>
        <v>8</v>
      </c>
      <c r="B17" s="34" t="s">
        <v>56</v>
      </c>
      <c r="C17" s="35" t="s">
        <v>57</v>
      </c>
      <c r="D17" s="36">
        <v>42663</v>
      </c>
      <c r="E17" s="37" t="s">
        <v>58</v>
      </c>
      <c r="F17" s="37" t="s">
        <v>23</v>
      </c>
      <c r="G17" s="37" t="s">
        <v>24</v>
      </c>
      <c r="H17" s="38">
        <v>46110.497222222199</v>
      </c>
      <c r="I17" s="37">
        <v>900</v>
      </c>
      <c r="J17" s="37" t="s">
        <v>25</v>
      </c>
      <c r="K17" s="37">
        <v>841</v>
      </c>
      <c r="L17" s="33" t="s">
        <v>44</v>
      </c>
      <c r="M17" s="33" t="s">
        <v>27</v>
      </c>
      <c r="N17" s="33" t="s">
        <v>28</v>
      </c>
    </row>
    <row r="18" spans="1:14" ht="24.95" customHeight="1">
      <c r="A18" s="22">
        <f t="shared" si="0"/>
        <v>9</v>
      </c>
      <c r="B18" s="27" t="s">
        <v>59</v>
      </c>
      <c r="C18" s="28" t="s">
        <v>60</v>
      </c>
      <c r="D18" s="23">
        <v>42359</v>
      </c>
      <c r="E18" s="24" t="s">
        <v>61</v>
      </c>
      <c r="F18" s="24" t="s">
        <v>23</v>
      </c>
      <c r="G18" s="24" t="s">
        <v>24</v>
      </c>
      <c r="H18" s="25">
        <v>46110.502777777801</v>
      </c>
      <c r="I18" s="24">
        <v>867</v>
      </c>
      <c r="J18" s="24" t="s">
        <v>25</v>
      </c>
      <c r="K18" s="24">
        <v>445</v>
      </c>
      <c r="L18" s="26" t="s">
        <v>62</v>
      </c>
      <c r="M18" s="26" t="s">
        <v>50</v>
      </c>
      <c r="N18" s="22" t="s">
        <v>28</v>
      </c>
    </row>
    <row r="19" spans="1:14" ht="24.95" customHeight="1">
      <c r="A19" s="22">
        <f t="shared" si="0"/>
        <v>10</v>
      </c>
      <c r="B19" s="27" t="s">
        <v>63</v>
      </c>
      <c r="C19" s="28" t="s">
        <v>64</v>
      </c>
      <c r="D19" s="23">
        <v>42431</v>
      </c>
      <c r="E19" s="24" t="s">
        <v>65</v>
      </c>
      <c r="F19" s="24" t="s">
        <v>23</v>
      </c>
      <c r="G19" s="24" t="s">
        <v>24</v>
      </c>
      <c r="H19" s="25">
        <v>46110.497222222199</v>
      </c>
      <c r="I19" s="24">
        <v>867</v>
      </c>
      <c r="J19" s="24" t="s">
        <v>25</v>
      </c>
      <c r="K19" s="24">
        <v>899</v>
      </c>
      <c r="L19" s="26" t="s">
        <v>66</v>
      </c>
      <c r="M19" s="26" t="s">
        <v>45</v>
      </c>
      <c r="N19" s="22" t="s">
        <v>28</v>
      </c>
    </row>
    <row r="20" spans="1:14" s="40" customFormat="1" ht="24.95" customHeight="1">
      <c r="A20" s="33">
        <f t="shared" si="0"/>
        <v>11</v>
      </c>
      <c r="B20" s="34" t="s">
        <v>67</v>
      </c>
      <c r="C20" s="35" t="s">
        <v>34</v>
      </c>
      <c r="D20" s="36">
        <v>42011</v>
      </c>
      <c r="E20" s="37" t="s">
        <v>68</v>
      </c>
      <c r="F20" s="37" t="s">
        <v>23</v>
      </c>
      <c r="G20" s="37" t="s">
        <v>24</v>
      </c>
      <c r="H20" s="38">
        <v>46110.497222222199</v>
      </c>
      <c r="I20" s="37">
        <v>867</v>
      </c>
      <c r="J20" s="37" t="s">
        <v>25</v>
      </c>
      <c r="K20" s="37">
        <v>992</v>
      </c>
      <c r="L20" s="33" t="s">
        <v>26</v>
      </c>
      <c r="M20" s="33" t="s">
        <v>27</v>
      </c>
      <c r="N20" s="33" t="s">
        <v>28</v>
      </c>
    </row>
    <row r="21" spans="1:14" ht="24.95" customHeight="1">
      <c r="A21" s="22">
        <f t="shared" si="0"/>
        <v>12</v>
      </c>
      <c r="B21" s="27" t="s">
        <v>69</v>
      </c>
      <c r="C21" s="28" t="s">
        <v>70</v>
      </c>
      <c r="D21" s="23">
        <v>42198</v>
      </c>
      <c r="E21" s="24" t="s">
        <v>71</v>
      </c>
      <c r="F21" s="24" t="s">
        <v>23</v>
      </c>
      <c r="G21" s="24" t="s">
        <v>24</v>
      </c>
      <c r="H21" s="25">
        <v>46110.496527777803</v>
      </c>
      <c r="I21" s="24">
        <v>833</v>
      </c>
      <c r="J21" s="24" t="s">
        <v>25</v>
      </c>
      <c r="K21" s="24">
        <v>900</v>
      </c>
      <c r="L21" s="26" t="s">
        <v>72</v>
      </c>
      <c r="M21" s="26" t="s">
        <v>73</v>
      </c>
      <c r="N21" s="22" t="s">
        <v>28</v>
      </c>
    </row>
    <row r="22" spans="1:14" ht="24.95" customHeight="1">
      <c r="A22" s="22">
        <f t="shared" si="0"/>
        <v>13</v>
      </c>
      <c r="B22" s="27" t="s">
        <v>74</v>
      </c>
      <c r="C22" s="28" t="s">
        <v>75</v>
      </c>
      <c r="D22" s="23">
        <v>42235</v>
      </c>
      <c r="E22" s="24" t="s">
        <v>76</v>
      </c>
      <c r="F22" s="24" t="s">
        <v>23</v>
      </c>
      <c r="G22" s="24" t="s">
        <v>24</v>
      </c>
      <c r="H22" s="25">
        <v>46110.497222222199</v>
      </c>
      <c r="I22" s="24">
        <v>800</v>
      </c>
      <c r="J22" s="24" t="s">
        <v>25</v>
      </c>
      <c r="K22" s="24">
        <v>769</v>
      </c>
      <c r="L22" s="26" t="s">
        <v>72</v>
      </c>
      <c r="M22" s="26" t="s">
        <v>73</v>
      </c>
      <c r="N22" s="22" t="s">
        <v>28</v>
      </c>
    </row>
    <row r="23" spans="1:14" ht="24.95" customHeight="1">
      <c r="A23" s="22">
        <f t="shared" si="0"/>
        <v>14</v>
      </c>
      <c r="B23" s="27" t="s">
        <v>77</v>
      </c>
      <c r="C23" s="28" t="s">
        <v>78</v>
      </c>
      <c r="D23" s="23">
        <v>42446</v>
      </c>
      <c r="E23" s="24" t="s">
        <v>79</v>
      </c>
      <c r="F23" s="24" t="s">
        <v>23</v>
      </c>
      <c r="G23" s="24" t="s">
        <v>24</v>
      </c>
      <c r="H23" s="25">
        <v>46110.503472222197</v>
      </c>
      <c r="I23" s="24">
        <v>800</v>
      </c>
      <c r="J23" s="24" t="s">
        <v>25</v>
      </c>
      <c r="K23" s="24">
        <v>819</v>
      </c>
      <c r="L23" s="26" t="s">
        <v>80</v>
      </c>
      <c r="M23" s="26" t="s">
        <v>50</v>
      </c>
      <c r="N23" s="22" t="s">
        <v>28</v>
      </c>
    </row>
    <row r="24" spans="1:14" ht="24.95" customHeight="1">
      <c r="A24" s="22">
        <f t="shared" si="0"/>
        <v>15</v>
      </c>
      <c r="B24" s="27" t="s">
        <v>81</v>
      </c>
      <c r="C24" s="28" t="s">
        <v>82</v>
      </c>
      <c r="D24" s="23">
        <v>42279</v>
      </c>
      <c r="E24" s="24" t="s">
        <v>83</v>
      </c>
      <c r="F24" s="24" t="s">
        <v>23</v>
      </c>
      <c r="G24" s="24" t="s">
        <v>24</v>
      </c>
      <c r="H24" s="25">
        <v>46110.497222222199</v>
      </c>
      <c r="I24" s="24">
        <v>800</v>
      </c>
      <c r="J24" s="24" t="s">
        <v>25</v>
      </c>
      <c r="K24" s="24">
        <v>857</v>
      </c>
      <c r="L24" s="26" t="s">
        <v>72</v>
      </c>
      <c r="M24" s="26" t="s">
        <v>73</v>
      </c>
      <c r="N24" s="22" t="s">
        <v>28</v>
      </c>
    </row>
    <row r="25" spans="1:14" ht="24.95" customHeight="1">
      <c r="A25" s="22">
        <f t="shared" si="0"/>
        <v>16</v>
      </c>
      <c r="B25" s="27" t="s">
        <v>84</v>
      </c>
      <c r="C25" s="28" t="s">
        <v>85</v>
      </c>
      <c r="D25" s="23">
        <v>42299</v>
      </c>
      <c r="E25" s="24" t="s">
        <v>86</v>
      </c>
      <c r="F25" s="24" t="s">
        <v>23</v>
      </c>
      <c r="G25" s="24" t="s">
        <v>24</v>
      </c>
      <c r="H25" s="25">
        <v>46110.497222222199</v>
      </c>
      <c r="I25" s="24">
        <v>800</v>
      </c>
      <c r="J25" s="24" t="s">
        <v>25</v>
      </c>
      <c r="K25" s="24">
        <v>978</v>
      </c>
      <c r="L25" s="26" t="s">
        <v>87</v>
      </c>
      <c r="M25" s="26" t="s">
        <v>36</v>
      </c>
      <c r="N25" s="22" t="s">
        <v>28</v>
      </c>
    </row>
    <row r="26" spans="1:14" ht="24.95" customHeight="1">
      <c r="A26" s="22">
        <f t="shared" si="0"/>
        <v>17</v>
      </c>
      <c r="B26" s="27" t="s">
        <v>88</v>
      </c>
      <c r="C26" s="28" t="s">
        <v>89</v>
      </c>
      <c r="D26" s="23">
        <v>42033</v>
      </c>
      <c r="E26" s="24" t="s">
        <v>90</v>
      </c>
      <c r="F26" s="24" t="s">
        <v>23</v>
      </c>
      <c r="G26" s="24" t="s">
        <v>24</v>
      </c>
      <c r="H26" s="25">
        <v>46110.497222222199</v>
      </c>
      <c r="I26" s="24">
        <v>800</v>
      </c>
      <c r="J26" s="24" t="s">
        <v>25</v>
      </c>
      <c r="K26" s="24">
        <v>1116</v>
      </c>
      <c r="L26" s="26" t="s">
        <v>91</v>
      </c>
      <c r="M26" s="26" t="s">
        <v>45</v>
      </c>
      <c r="N26" s="22" t="s">
        <v>28</v>
      </c>
    </row>
    <row r="27" spans="1:14" ht="24.95" customHeight="1">
      <c r="A27" s="22">
        <f t="shared" si="0"/>
        <v>18</v>
      </c>
      <c r="B27" s="27" t="s">
        <v>92</v>
      </c>
      <c r="C27" s="28" t="s">
        <v>93</v>
      </c>
      <c r="D27" s="23">
        <v>42347</v>
      </c>
      <c r="E27" s="24" t="s">
        <v>94</v>
      </c>
      <c r="F27" s="24" t="s">
        <v>23</v>
      </c>
      <c r="G27" s="24" t="s">
        <v>24</v>
      </c>
      <c r="H27" s="25">
        <v>46110.496527777803</v>
      </c>
      <c r="I27" s="24">
        <v>767</v>
      </c>
      <c r="J27" s="24" t="s">
        <v>25</v>
      </c>
      <c r="K27" s="24">
        <v>677</v>
      </c>
      <c r="L27" s="26" t="s">
        <v>54</v>
      </c>
      <c r="M27" s="26" t="s">
        <v>36</v>
      </c>
      <c r="N27" s="22" t="s">
        <v>28</v>
      </c>
    </row>
    <row r="28" spans="1:14" ht="24.95" customHeight="1">
      <c r="A28" s="22">
        <f t="shared" si="0"/>
        <v>19</v>
      </c>
      <c r="B28" s="27" t="s">
        <v>95</v>
      </c>
      <c r="C28" s="28" t="s">
        <v>96</v>
      </c>
      <c r="D28" s="23">
        <v>42434</v>
      </c>
      <c r="E28" s="24" t="s">
        <v>97</v>
      </c>
      <c r="F28" s="24" t="s">
        <v>23</v>
      </c>
      <c r="G28" s="24" t="s">
        <v>24</v>
      </c>
      <c r="H28" s="25">
        <v>46110.5</v>
      </c>
      <c r="I28" s="24">
        <v>767</v>
      </c>
      <c r="J28" s="24" t="s">
        <v>25</v>
      </c>
      <c r="K28" s="24">
        <v>781</v>
      </c>
      <c r="L28" s="26" t="s">
        <v>98</v>
      </c>
      <c r="M28" s="26" t="s">
        <v>73</v>
      </c>
      <c r="N28" s="22" t="s">
        <v>28</v>
      </c>
    </row>
    <row r="29" spans="1:14" ht="24.95" customHeight="1">
      <c r="A29" s="22">
        <f t="shared" si="0"/>
        <v>20</v>
      </c>
      <c r="B29" s="27" t="s">
        <v>99</v>
      </c>
      <c r="C29" s="28" t="s">
        <v>96</v>
      </c>
      <c r="D29" s="23">
        <v>42015</v>
      </c>
      <c r="E29" s="24" t="s">
        <v>100</v>
      </c>
      <c r="F29" s="24" t="s">
        <v>23</v>
      </c>
      <c r="G29" s="24" t="s">
        <v>24</v>
      </c>
      <c r="H29" s="25">
        <v>46110.497916666704</v>
      </c>
      <c r="I29" s="24">
        <v>767</v>
      </c>
      <c r="J29" s="24" t="s">
        <v>25</v>
      </c>
      <c r="K29" s="24">
        <v>885</v>
      </c>
      <c r="L29" s="26" t="s">
        <v>32</v>
      </c>
      <c r="M29" s="26" t="s">
        <v>45</v>
      </c>
      <c r="N29" s="22" t="s">
        <v>28</v>
      </c>
    </row>
    <row r="30" spans="1:14" ht="24.95" customHeight="1">
      <c r="A30" s="22">
        <f t="shared" si="0"/>
        <v>21</v>
      </c>
      <c r="B30" s="27" t="s">
        <v>101</v>
      </c>
      <c r="C30" s="28" t="s">
        <v>102</v>
      </c>
      <c r="D30" s="23">
        <v>42118</v>
      </c>
      <c r="E30" s="24" t="s">
        <v>103</v>
      </c>
      <c r="F30" s="24" t="s">
        <v>23</v>
      </c>
      <c r="G30" s="24" t="s">
        <v>24</v>
      </c>
      <c r="H30" s="25">
        <v>46110.496527777803</v>
      </c>
      <c r="I30" s="24">
        <v>733</v>
      </c>
      <c r="J30" s="24" t="s">
        <v>25</v>
      </c>
      <c r="K30" s="24">
        <v>757</v>
      </c>
      <c r="L30" s="26" t="s">
        <v>87</v>
      </c>
      <c r="M30" s="26" t="s">
        <v>55</v>
      </c>
      <c r="N30" s="22" t="s">
        <v>28</v>
      </c>
    </row>
    <row r="31" spans="1:14" ht="24.95" customHeight="1">
      <c r="A31" s="22">
        <f t="shared" si="0"/>
        <v>22</v>
      </c>
      <c r="B31" s="27" t="s">
        <v>104</v>
      </c>
      <c r="C31" s="28" t="s">
        <v>78</v>
      </c>
      <c r="D31" s="23">
        <v>42373</v>
      </c>
      <c r="E31" s="24" t="s">
        <v>105</v>
      </c>
      <c r="F31" s="24" t="s">
        <v>23</v>
      </c>
      <c r="G31" s="24" t="s">
        <v>24</v>
      </c>
      <c r="H31" s="25">
        <v>46110.503472222197</v>
      </c>
      <c r="I31" s="24">
        <v>733</v>
      </c>
      <c r="J31" s="24" t="s">
        <v>25</v>
      </c>
      <c r="K31" s="24">
        <v>808</v>
      </c>
      <c r="L31" s="26" t="s">
        <v>80</v>
      </c>
      <c r="M31" s="26" t="s">
        <v>50</v>
      </c>
      <c r="N31" s="22" t="s">
        <v>28</v>
      </c>
    </row>
    <row r="32" spans="1:14" ht="24.95" customHeight="1">
      <c r="A32" s="22">
        <f t="shared" si="0"/>
        <v>23</v>
      </c>
      <c r="B32" s="27" t="s">
        <v>106</v>
      </c>
      <c r="C32" s="28" t="s">
        <v>107</v>
      </c>
      <c r="D32" s="23">
        <v>42261</v>
      </c>
      <c r="E32" s="24" t="s">
        <v>108</v>
      </c>
      <c r="F32" s="24" t="s">
        <v>23</v>
      </c>
      <c r="G32" s="24" t="s">
        <v>24</v>
      </c>
      <c r="H32" s="25">
        <v>46110.499305555597</v>
      </c>
      <c r="I32" s="24">
        <v>573</v>
      </c>
      <c r="J32" s="24" t="s">
        <v>109</v>
      </c>
      <c r="K32" s="24">
        <v>975</v>
      </c>
      <c r="L32" s="26" t="s">
        <v>54</v>
      </c>
      <c r="M32" s="26" t="s">
        <v>55</v>
      </c>
      <c r="N32" s="22" t="s">
        <v>28</v>
      </c>
    </row>
    <row r="33" spans="1:14" ht="24.95" customHeight="1">
      <c r="A33" s="22">
        <f t="shared" si="0"/>
        <v>24</v>
      </c>
      <c r="B33" s="27" t="s">
        <v>110</v>
      </c>
      <c r="C33" s="28" t="s">
        <v>102</v>
      </c>
      <c r="D33" s="23">
        <v>42868</v>
      </c>
      <c r="E33" s="24" t="s">
        <v>111</v>
      </c>
      <c r="F33" s="24" t="s">
        <v>23</v>
      </c>
      <c r="G33" s="24" t="s">
        <v>24</v>
      </c>
      <c r="H33" s="25">
        <v>46110.497916666704</v>
      </c>
      <c r="I33" s="24">
        <v>477</v>
      </c>
      <c r="J33" s="24" t="s">
        <v>109</v>
      </c>
      <c r="K33" s="24">
        <v>1086</v>
      </c>
      <c r="L33" s="26" t="s">
        <v>112</v>
      </c>
      <c r="M33" s="26" t="s">
        <v>55</v>
      </c>
      <c r="N33" s="22" t="s">
        <v>28</v>
      </c>
    </row>
  </sheetData>
  <autoFilter ref="A9:N33" xr:uid="{00000000-0009-0000-0000-000000000000}">
    <filterColumn colId="1" showButton="0"/>
  </autoFilter>
  <mergeCells count="4">
    <mergeCell ref="A2:N2"/>
    <mergeCell ref="A3:N3"/>
    <mergeCell ref="C5:F5"/>
    <mergeCell ref="B9:C9"/>
  </mergeCells>
  <conditionalFormatting sqref="E1 E3:E4 E6:E9 E19:E1048576">
    <cfRule type="duplicateValues" dxfId="17" priority="9"/>
  </conditionalFormatting>
  <conditionalFormatting sqref="E2">
    <cfRule type="duplicateValues" dxfId="16" priority="7"/>
  </conditionalFormatting>
  <conditionalFormatting sqref="E4 E1 E6:E7">
    <cfRule type="duplicateValues" dxfId="15" priority="8" stopIfTrue="1"/>
  </conditionalFormatting>
  <conditionalFormatting sqref="E5">
    <cfRule type="duplicateValues" dxfId="14" priority="1"/>
    <cfRule type="duplicateValues" dxfId="13" priority="2" stopIfTrue="1"/>
  </conditionalFormatting>
  <conditionalFormatting sqref="E10:E33">
    <cfRule type="duplicateValues" dxfId="12" priority="171"/>
  </conditionalFormatting>
  <printOptions horizontalCentered="1"/>
  <pageMargins left="0" right="0" top="0.70866141732283472" bottom="0.39370078740157483" header="0.23622047244094491" footer="0.23622047244094491"/>
  <pageSetup paperSize="9" scale="72" fitToHeight="0" orientation="landscape" verticalDpi="300" r:id="rId1"/>
  <headerFooter alignWithMargins="0">
    <oddFooter>&amp;L&amp;"Times New Roman,Italic"&amp;10Kết quả thi IC3 Spark&amp;C&amp;"Times New Roman,Italic"&amp;10&amp;P/&amp;N&amp;R&amp;"Times New Roman,Italic"&amp;10Sắp xếp theo điểm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D8AE9-9E0F-42F0-9E44-E872902DEF5E}">
  <sheetPr>
    <pageSetUpPr fitToPage="1"/>
  </sheetPr>
  <dimension ref="A1:N16"/>
  <sheetViews>
    <sheetView showGridLines="0" zoomScaleNormal="100" workbookViewId="0">
      <selection activeCell="A17" sqref="A17:XFD41"/>
    </sheetView>
  </sheetViews>
  <sheetFormatPr defaultColWidth="9.1328125" defaultRowHeight="24.95" customHeight="1"/>
  <cols>
    <col min="1" max="1" width="5.3984375" style="19" customWidth="1"/>
    <col min="2" max="2" width="21.73046875" style="19" bestFit="1" customWidth="1"/>
    <col min="3" max="3" width="10.265625" style="19" bestFit="1" customWidth="1"/>
    <col min="4" max="4" width="12" style="20" customWidth="1"/>
    <col min="5" max="5" width="14.1328125" style="11" bestFit="1" customWidth="1"/>
    <col min="6" max="6" width="14.265625" style="11" customWidth="1"/>
    <col min="7" max="7" width="13.265625" style="11" customWidth="1"/>
    <col min="8" max="8" width="10.86328125" style="20" customWidth="1"/>
    <col min="9" max="10" width="9.59765625" style="11" customWidth="1"/>
    <col min="11" max="11" width="11.265625" style="11" customWidth="1"/>
    <col min="12" max="12" width="11.73046875" style="11" bestFit="1" customWidth="1"/>
    <col min="13" max="13" width="40.86328125" style="19" bestFit="1" customWidth="1"/>
    <col min="14" max="14" width="15.73046875" style="19" bestFit="1" customWidth="1"/>
    <col min="15" max="16384" width="9.1328125" style="19"/>
  </cols>
  <sheetData>
    <row r="1" spans="1:14" s="6" customFormat="1" ht="24.95" customHeight="1"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4" s="6" customFormat="1" ht="66.75" customHeight="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6" customFormat="1" ht="24.75" customHeight="1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6" customFormat="1" ht="24.95" customHeight="1">
      <c r="B4" s="9"/>
      <c r="C4" s="9"/>
      <c r="D4" s="10"/>
      <c r="E4" s="10"/>
      <c r="F4" s="8"/>
      <c r="G4" s="11"/>
      <c r="H4" s="11"/>
      <c r="I4" s="11"/>
      <c r="J4" s="11"/>
      <c r="K4" s="11"/>
      <c r="L4" s="12"/>
      <c r="M4" s="13" t="s">
        <v>1</v>
      </c>
      <c r="N4" s="14">
        <v>46110</v>
      </c>
    </row>
    <row r="5" spans="1:14" s="6" customFormat="1" ht="24.95" customHeight="1">
      <c r="B5" s="1" t="s">
        <v>2</v>
      </c>
      <c r="C5" s="31" t="s">
        <v>19</v>
      </c>
      <c r="D5" s="31"/>
      <c r="E5" s="31"/>
      <c r="F5" s="31"/>
      <c r="G5" s="11"/>
      <c r="H5" s="8"/>
      <c r="I5" s="8"/>
      <c r="J5" s="8"/>
      <c r="K5" s="8"/>
      <c r="L5" s="8"/>
    </row>
    <row r="6" spans="1:14" s="6" customFormat="1" ht="24.95" customHeight="1">
      <c r="B6" s="1" t="s">
        <v>3</v>
      </c>
      <c r="C6" s="4" t="str">
        <f>F10</f>
        <v>IC3 GS6 Level 1</v>
      </c>
      <c r="D6" s="3"/>
      <c r="E6" s="3"/>
      <c r="F6" s="3"/>
      <c r="G6" s="11"/>
      <c r="H6" s="8"/>
      <c r="I6" s="8"/>
      <c r="J6" s="8"/>
      <c r="K6" s="8"/>
      <c r="L6" s="8"/>
    </row>
    <row r="7" spans="1:14" s="6" customFormat="1" ht="24.95" customHeight="1">
      <c r="B7" s="1" t="s">
        <v>4</v>
      </c>
      <c r="C7" s="5">
        <f>COUNTA(A10:A1048576)</f>
        <v>7</v>
      </c>
      <c r="D7" s="1"/>
      <c r="E7" s="1"/>
      <c r="F7" s="1"/>
      <c r="G7" s="8"/>
      <c r="H7" s="8"/>
      <c r="I7" s="8"/>
      <c r="J7" s="8"/>
      <c r="K7" s="8"/>
      <c r="L7" s="8"/>
    </row>
    <row r="8" spans="1:14" ht="24.95" customHeight="1">
      <c r="C8" s="2"/>
      <c r="D8" s="2"/>
    </row>
    <row r="9" spans="1:14" s="18" customFormat="1" ht="24.95" customHeight="1">
      <c r="A9" s="15" t="s">
        <v>5</v>
      </c>
      <c r="B9" s="32" t="s">
        <v>6</v>
      </c>
      <c r="C9" s="32"/>
      <c r="D9" s="17" t="s">
        <v>7</v>
      </c>
      <c r="E9" s="16" t="s">
        <v>8</v>
      </c>
      <c r="F9" s="16" t="s">
        <v>9</v>
      </c>
      <c r="G9" s="16" t="s">
        <v>10</v>
      </c>
      <c r="H9" s="17" t="s">
        <v>11</v>
      </c>
      <c r="I9" s="16" t="s">
        <v>12</v>
      </c>
      <c r="J9" s="16" t="s">
        <v>13</v>
      </c>
      <c r="K9" s="16" t="s">
        <v>14</v>
      </c>
      <c r="L9" s="15" t="s">
        <v>15</v>
      </c>
      <c r="M9" s="15" t="s">
        <v>16</v>
      </c>
      <c r="N9" s="21" t="s">
        <v>18</v>
      </c>
    </row>
    <row r="10" spans="1:14" s="18" customFormat="1" ht="24.95" customHeight="1">
      <c r="A10" s="22">
        <f>ROW()-9</f>
        <v>1</v>
      </c>
      <c r="B10" s="27" t="s">
        <v>113</v>
      </c>
      <c r="C10" s="28" t="s">
        <v>114</v>
      </c>
      <c r="D10" s="23">
        <v>40719</v>
      </c>
      <c r="E10" s="24" t="s">
        <v>115</v>
      </c>
      <c r="F10" s="24" t="s">
        <v>116</v>
      </c>
      <c r="G10" s="24" t="s">
        <v>24</v>
      </c>
      <c r="H10" s="25">
        <v>46110.5</v>
      </c>
      <c r="I10" s="24">
        <v>859</v>
      </c>
      <c r="J10" s="24" t="s">
        <v>25</v>
      </c>
      <c r="K10" s="24">
        <v>2230</v>
      </c>
      <c r="L10" s="26" t="s">
        <v>117</v>
      </c>
      <c r="M10" s="26" t="s">
        <v>118</v>
      </c>
      <c r="N10" s="22" t="s">
        <v>28</v>
      </c>
    </row>
    <row r="11" spans="1:14" ht="24.95" customHeight="1">
      <c r="A11" s="22">
        <f t="shared" ref="A11:A16" si="0">ROW()-9</f>
        <v>2</v>
      </c>
      <c r="B11" s="27" t="s">
        <v>119</v>
      </c>
      <c r="C11" s="28" t="s">
        <v>120</v>
      </c>
      <c r="D11" s="23">
        <v>41307</v>
      </c>
      <c r="E11" s="24" t="s">
        <v>121</v>
      </c>
      <c r="F11" s="24" t="s">
        <v>116</v>
      </c>
      <c r="G11" s="24" t="s">
        <v>24</v>
      </c>
      <c r="H11" s="25">
        <v>46110.496527777803</v>
      </c>
      <c r="I11" s="24">
        <v>788</v>
      </c>
      <c r="J11" s="24" t="s">
        <v>25</v>
      </c>
      <c r="K11" s="24">
        <v>1393</v>
      </c>
      <c r="L11" s="26" t="s">
        <v>122</v>
      </c>
      <c r="M11" s="26" t="s">
        <v>123</v>
      </c>
      <c r="N11" s="22" t="s">
        <v>28</v>
      </c>
    </row>
    <row r="12" spans="1:14" ht="24.95" customHeight="1">
      <c r="A12" s="22">
        <f t="shared" si="0"/>
        <v>3</v>
      </c>
      <c r="B12" s="27" t="s">
        <v>124</v>
      </c>
      <c r="C12" s="28" t="s">
        <v>125</v>
      </c>
      <c r="D12" s="23">
        <v>40769</v>
      </c>
      <c r="E12" s="24" t="s">
        <v>126</v>
      </c>
      <c r="F12" s="24" t="s">
        <v>116</v>
      </c>
      <c r="G12" s="24" t="s">
        <v>24</v>
      </c>
      <c r="H12" s="25">
        <v>46110.497222222199</v>
      </c>
      <c r="I12" s="24">
        <v>735</v>
      </c>
      <c r="J12" s="24" t="s">
        <v>25</v>
      </c>
      <c r="K12" s="24">
        <v>2005</v>
      </c>
      <c r="L12" s="26" t="s">
        <v>117</v>
      </c>
      <c r="M12" s="26" t="s">
        <v>118</v>
      </c>
      <c r="N12" s="22" t="s">
        <v>28</v>
      </c>
    </row>
    <row r="13" spans="1:14" ht="24.95" customHeight="1">
      <c r="A13" s="22">
        <f t="shared" si="0"/>
        <v>4</v>
      </c>
      <c r="B13" s="27" t="s">
        <v>127</v>
      </c>
      <c r="C13" s="28" t="s">
        <v>34</v>
      </c>
      <c r="D13" s="23">
        <v>40911</v>
      </c>
      <c r="E13" s="24" t="s">
        <v>128</v>
      </c>
      <c r="F13" s="24" t="s">
        <v>116</v>
      </c>
      <c r="G13" s="24" t="s">
        <v>24</v>
      </c>
      <c r="H13" s="25">
        <v>46110.496527777803</v>
      </c>
      <c r="I13" s="24">
        <v>718</v>
      </c>
      <c r="J13" s="24" t="s">
        <v>25</v>
      </c>
      <c r="K13" s="24">
        <v>2252</v>
      </c>
      <c r="L13" s="26" t="s">
        <v>129</v>
      </c>
      <c r="M13" s="26" t="s">
        <v>130</v>
      </c>
      <c r="N13" s="22" t="s">
        <v>28</v>
      </c>
    </row>
    <row r="14" spans="1:14" ht="24.95" customHeight="1">
      <c r="A14" s="22">
        <f t="shared" si="0"/>
        <v>5</v>
      </c>
      <c r="B14" s="27" t="s">
        <v>131</v>
      </c>
      <c r="C14" s="28" t="s">
        <v>75</v>
      </c>
      <c r="D14" s="23">
        <v>41566</v>
      </c>
      <c r="E14" s="24" t="s">
        <v>132</v>
      </c>
      <c r="F14" s="24" t="s">
        <v>116</v>
      </c>
      <c r="G14" s="24" t="s">
        <v>24</v>
      </c>
      <c r="H14" s="25">
        <v>46110.497222222199</v>
      </c>
      <c r="I14" s="24">
        <v>600</v>
      </c>
      <c r="J14" s="24" t="s">
        <v>109</v>
      </c>
      <c r="K14" s="24">
        <v>1752</v>
      </c>
      <c r="L14" s="26" t="s">
        <v>133</v>
      </c>
      <c r="M14" s="26" t="s">
        <v>134</v>
      </c>
      <c r="N14" s="22" t="s">
        <v>28</v>
      </c>
    </row>
    <row r="15" spans="1:14" ht="24.95" customHeight="1">
      <c r="A15" s="22">
        <f t="shared" si="0"/>
        <v>6</v>
      </c>
      <c r="B15" s="27" t="s">
        <v>135</v>
      </c>
      <c r="C15" s="28" t="s">
        <v>136</v>
      </c>
      <c r="D15" s="23">
        <v>40945</v>
      </c>
      <c r="E15" s="24" t="s">
        <v>137</v>
      </c>
      <c r="F15" s="24" t="s">
        <v>116</v>
      </c>
      <c r="G15" s="24" t="s">
        <v>24</v>
      </c>
      <c r="H15" s="25">
        <v>46110.497222222199</v>
      </c>
      <c r="I15" s="24">
        <v>575</v>
      </c>
      <c r="J15" s="24" t="s">
        <v>109</v>
      </c>
      <c r="K15" s="24">
        <v>1884</v>
      </c>
      <c r="L15" s="26" t="s">
        <v>138</v>
      </c>
      <c r="M15" s="26" t="s">
        <v>134</v>
      </c>
      <c r="N15" s="22" t="s">
        <v>28</v>
      </c>
    </row>
    <row r="16" spans="1:14" ht="24.95" customHeight="1">
      <c r="A16" s="22">
        <f t="shared" si="0"/>
        <v>7</v>
      </c>
      <c r="B16" s="27" t="s">
        <v>139</v>
      </c>
      <c r="C16" s="28" t="s">
        <v>140</v>
      </c>
      <c r="D16" s="23">
        <v>41521</v>
      </c>
      <c r="E16" s="24" t="s">
        <v>141</v>
      </c>
      <c r="F16" s="24" t="s">
        <v>116</v>
      </c>
      <c r="G16" s="24" t="s">
        <v>24</v>
      </c>
      <c r="H16" s="25">
        <v>46110.498611111099</v>
      </c>
      <c r="I16" s="24">
        <v>475</v>
      </c>
      <c r="J16" s="24" t="s">
        <v>109</v>
      </c>
      <c r="K16" s="24">
        <v>1758</v>
      </c>
      <c r="L16" s="26" t="s">
        <v>133</v>
      </c>
      <c r="M16" s="26" t="s">
        <v>134</v>
      </c>
      <c r="N16" s="22" t="s">
        <v>28</v>
      </c>
    </row>
  </sheetData>
  <autoFilter ref="A9:N16" xr:uid="{00000000-0009-0000-0000-000000000000}">
    <filterColumn colId="1" showButton="0"/>
  </autoFilter>
  <mergeCells count="4">
    <mergeCell ref="A2:N2"/>
    <mergeCell ref="A3:N3"/>
    <mergeCell ref="C5:F5"/>
    <mergeCell ref="B9:C9"/>
  </mergeCells>
  <conditionalFormatting sqref="E1 E3:E4 E6:E9 E17:E1048576">
    <cfRule type="duplicateValues" dxfId="11" priority="176"/>
  </conditionalFormatting>
  <conditionalFormatting sqref="E2">
    <cfRule type="duplicateValues" dxfId="10" priority="11"/>
  </conditionalFormatting>
  <conditionalFormatting sqref="E4 E1 E6:E7">
    <cfRule type="duplicateValues" dxfId="9" priority="12" stopIfTrue="1"/>
  </conditionalFormatting>
  <conditionalFormatting sqref="E5">
    <cfRule type="duplicateValues" dxfId="8" priority="1"/>
    <cfRule type="duplicateValues" dxfId="7" priority="2" stopIfTrue="1"/>
  </conditionalFormatting>
  <conditionalFormatting sqref="E10:E16">
    <cfRule type="duplicateValues" dxfId="6" priority="181"/>
  </conditionalFormatting>
  <printOptions horizontalCentered="1"/>
  <pageMargins left="0" right="0" top="0.7" bottom="0.4" header="0.25" footer="0.25"/>
  <pageSetup paperSize="9" scale="71" fitToHeight="0" orientation="landscape" verticalDpi="300" r:id="rId1"/>
  <headerFooter alignWithMargins="0">
    <oddFooter>&amp;L&amp;"Times New Roman,Italic"&amp;10Kết quả thi IC3&amp;C&amp;"Times New Roman,Italic"&amp;10&amp;P/&amp;N&amp;R&amp;"Times New Roman,Italic"&amp;10Sắp xếp theo điểm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showGridLines="0" workbookViewId="0">
      <selection activeCell="F1" sqref="F1"/>
    </sheetView>
  </sheetViews>
  <sheetFormatPr defaultColWidth="9.1328125" defaultRowHeight="24.95" customHeight="1"/>
  <cols>
    <col min="1" max="1" width="5.3984375" style="19" customWidth="1"/>
    <col min="2" max="2" width="21.73046875" style="19" bestFit="1" customWidth="1"/>
    <col min="3" max="3" width="7.86328125" style="19" bestFit="1" customWidth="1"/>
    <col min="4" max="4" width="12" style="20" customWidth="1"/>
    <col min="5" max="5" width="14.1328125" style="11" bestFit="1" customWidth="1"/>
    <col min="6" max="6" width="18.73046875" style="11" customWidth="1"/>
    <col min="7" max="7" width="13.265625" style="11" customWidth="1"/>
    <col min="8" max="8" width="10.86328125" style="20" customWidth="1"/>
    <col min="9" max="10" width="9.59765625" style="11" customWidth="1"/>
    <col min="11" max="11" width="11.265625" style="11" customWidth="1"/>
    <col min="12" max="12" width="11.73046875" style="11" bestFit="1" customWidth="1"/>
    <col min="13" max="13" width="40.86328125" style="19" bestFit="1" customWidth="1"/>
    <col min="14" max="14" width="15.73046875" style="19" bestFit="1" customWidth="1"/>
    <col min="15" max="16384" width="9.1328125" style="19"/>
  </cols>
  <sheetData>
    <row r="1" spans="1:14" s="6" customFormat="1" ht="24.95" customHeight="1">
      <c r="B1" s="7"/>
      <c r="C1" s="7"/>
      <c r="D1" s="8"/>
      <c r="E1" s="8"/>
      <c r="F1" s="8"/>
      <c r="G1" s="8"/>
      <c r="H1" s="8"/>
      <c r="I1" s="8"/>
      <c r="J1" s="8"/>
      <c r="K1" s="8"/>
      <c r="L1" s="8"/>
    </row>
    <row r="2" spans="1:14" s="6" customFormat="1" ht="66.75" customHeight="1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s="6" customFormat="1" ht="24.75" customHeight="1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6" customFormat="1" ht="24.95" customHeight="1">
      <c r="B4" s="9"/>
      <c r="C4" s="9"/>
      <c r="D4" s="10"/>
      <c r="E4" s="10"/>
      <c r="F4" s="8"/>
      <c r="G4" s="11"/>
      <c r="H4" s="11"/>
      <c r="I4" s="11"/>
      <c r="J4" s="11"/>
      <c r="K4" s="11"/>
      <c r="L4" s="12"/>
      <c r="M4" s="13" t="s">
        <v>1</v>
      </c>
      <c r="N4" s="14">
        <v>46110</v>
      </c>
    </row>
    <row r="5" spans="1:14" s="6" customFormat="1" ht="24.95" customHeight="1">
      <c r="B5" s="1" t="s">
        <v>2</v>
      </c>
      <c r="C5" s="31" t="s">
        <v>19</v>
      </c>
      <c r="D5" s="31"/>
      <c r="E5" s="31"/>
      <c r="F5" s="31"/>
      <c r="G5" s="11"/>
      <c r="H5" s="8"/>
      <c r="I5" s="8"/>
      <c r="J5" s="8"/>
      <c r="K5" s="8"/>
      <c r="L5" s="8"/>
    </row>
    <row r="6" spans="1:14" s="6" customFormat="1" ht="24.95" customHeight="1">
      <c r="B6" s="1" t="s">
        <v>3</v>
      </c>
      <c r="C6" s="4" t="str">
        <f>F10</f>
        <v>Generative AI Foundations - Vietnam</v>
      </c>
      <c r="D6" s="3"/>
      <c r="E6" s="3"/>
      <c r="F6" s="3"/>
      <c r="G6" s="11"/>
      <c r="H6" s="8"/>
      <c r="I6" s="8"/>
      <c r="J6" s="8"/>
      <c r="K6" s="8"/>
      <c r="L6" s="8"/>
    </row>
    <row r="7" spans="1:14" s="6" customFormat="1" ht="24.95" customHeight="1">
      <c r="B7" s="1" t="s">
        <v>4</v>
      </c>
      <c r="C7" s="5">
        <f>COUNTA(A10:A1048576)</f>
        <v>2</v>
      </c>
      <c r="D7" s="1"/>
      <c r="E7" s="1"/>
      <c r="F7" s="1"/>
      <c r="G7" s="8"/>
      <c r="H7" s="8"/>
      <c r="I7" s="8"/>
      <c r="J7" s="8"/>
      <c r="K7" s="8"/>
      <c r="L7" s="8"/>
    </row>
    <row r="8" spans="1:14" ht="24.95" customHeight="1">
      <c r="C8" s="2"/>
      <c r="D8" s="2"/>
    </row>
    <row r="9" spans="1:14" s="18" customFormat="1" ht="24.95" customHeight="1">
      <c r="A9" s="15" t="s">
        <v>5</v>
      </c>
      <c r="B9" s="32" t="s">
        <v>6</v>
      </c>
      <c r="C9" s="32"/>
      <c r="D9" s="17" t="s">
        <v>7</v>
      </c>
      <c r="E9" s="16" t="s">
        <v>8</v>
      </c>
      <c r="F9" s="16" t="s">
        <v>9</v>
      </c>
      <c r="G9" s="16" t="s">
        <v>10</v>
      </c>
      <c r="H9" s="17" t="s">
        <v>11</v>
      </c>
      <c r="I9" s="16" t="s">
        <v>12</v>
      </c>
      <c r="J9" s="16" t="s">
        <v>13</v>
      </c>
      <c r="K9" s="16" t="s">
        <v>14</v>
      </c>
      <c r="L9" s="15" t="s">
        <v>15</v>
      </c>
      <c r="M9" s="15" t="s">
        <v>16</v>
      </c>
      <c r="N9" s="21" t="s">
        <v>18</v>
      </c>
    </row>
    <row r="10" spans="1:14" s="18" customFormat="1" ht="24.95" customHeight="1">
      <c r="A10" s="22">
        <f>ROW()-9</f>
        <v>1</v>
      </c>
      <c r="B10" s="27" t="s">
        <v>142</v>
      </c>
      <c r="C10" s="28" t="s">
        <v>143</v>
      </c>
      <c r="D10" s="23">
        <v>41157</v>
      </c>
      <c r="E10" s="24" t="s">
        <v>144</v>
      </c>
      <c r="F10" s="24" t="s">
        <v>145</v>
      </c>
      <c r="G10" s="24" t="s">
        <v>24</v>
      </c>
      <c r="H10" s="25">
        <v>46110.501388888901</v>
      </c>
      <c r="I10" s="24">
        <v>811</v>
      </c>
      <c r="J10" s="24" t="s">
        <v>25</v>
      </c>
      <c r="K10" s="24">
        <v>2697</v>
      </c>
      <c r="L10" s="26" t="s">
        <v>146</v>
      </c>
      <c r="M10" s="26" t="s">
        <v>118</v>
      </c>
      <c r="N10" s="22" t="s">
        <v>28</v>
      </c>
    </row>
    <row r="11" spans="1:14" ht="24.95" customHeight="1">
      <c r="A11" s="22">
        <f t="shared" ref="A11" si="0">ROW()-9</f>
        <v>2</v>
      </c>
      <c r="B11" s="27" t="s">
        <v>147</v>
      </c>
      <c r="C11" s="28" t="s">
        <v>85</v>
      </c>
      <c r="D11" s="23">
        <v>41075</v>
      </c>
      <c r="E11" s="24" t="s">
        <v>148</v>
      </c>
      <c r="F11" s="24" t="s">
        <v>145</v>
      </c>
      <c r="G11" s="24" t="s">
        <v>24</v>
      </c>
      <c r="H11" s="25">
        <v>46110.497916666704</v>
      </c>
      <c r="I11" s="24">
        <v>747</v>
      </c>
      <c r="J11" s="24" t="s">
        <v>25</v>
      </c>
      <c r="K11" s="24">
        <v>2960</v>
      </c>
      <c r="L11" s="26" t="s">
        <v>146</v>
      </c>
      <c r="M11" s="26" t="s">
        <v>118</v>
      </c>
      <c r="N11" s="22" t="s">
        <v>28</v>
      </c>
    </row>
  </sheetData>
  <autoFilter ref="A9:N11" xr:uid="{00000000-0009-0000-0000-000000000000}">
    <filterColumn colId="1" showButton="0"/>
  </autoFilter>
  <sortState xmlns:xlrd2="http://schemas.microsoft.com/office/spreadsheetml/2017/richdata2" ref="B10:N11">
    <sortCondition descending="1" ref="I10:I11"/>
    <sortCondition ref="K10:K11"/>
  </sortState>
  <mergeCells count="4">
    <mergeCell ref="C5:F5"/>
    <mergeCell ref="B9:C9"/>
    <mergeCell ref="A2:N2"/>
    <mergeCell ref="A3:N3"/>
  </mergeCells>
  <conditionalFormatting sqref="E2">
    <cfRule type="duplicateValues" dxfId="5" priority="39"/>
  </conditionalFormatting>
  <conditionalFormatting sqref="E4 E1 E6:E7">
    <cfRule type="duplicateValues" dxfId="4" priority="44" stopIfTrue="1"/>
  </conditionalFormatting>
  <conditionalFormatting sqref="E5">
    <cfRule type="duplicateValues" dxfId="3" priority="1"/>
    <cfRule type="duplicateValues" dxfId="2" priority="2" stopIfTrue="1"/>
  </conditionalFormatting>
  <conditionalFormatting sqref="E10:E11">
    <cfRule type="duplicateValues" dxfId="1" priority="175"/>
  </conditionalFormatting>
  <conditionalFormatting sqref="E12:E1048576 E1 E3:E4 E6:E9">
    <cfRule type="duplicateValues" dxfId="0" priority="164"/>
  </conditionalFormatting>
  <printOptions horizontalCentered="1"/>
  <pageMargins left="0" right="0" top="0.70866141732283472" bottom="0.39370078740157483" header="0.23622047244094491" footer="0.23622047244094491"/>
  <pageSetup paperSize="9" scale="72" fitToHeight="0" orientation="landscape" verticalDpi="300" r:id="rId1"/>
  <headerFooter alignWithMargins="0">
    <oddFooter>&amp;L&amp;"Times New Roman,Italic"&amp;10Kết quả thi GenAI&amp;C&amp;"Times New Roman,Italic"&amp;10&amp;P/&amp;N&amp;R&amp;"Times New Roman,Italic"&amp;10Sắp xếp theo điểm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Tiểu học</vt:lpstr>
      <vt:lpstr>THCS IC3</vt:lpstr>
      <vt:lpstr>THCS GenAI</vt:lpstr>
      <vt:lpstr>'THCS GenAI'!Print_Area</vt:lpstr>
      <vt:lpstr>'THCS IC3'!Print_Area</vt:lpstr>
      <vt:lpstr>'Tiểu học'!Print_Area</vt:lpstr>
      <vt:lpstr>'THCS GenAI'!Print_Titles</vt:lpstr>
      <vt:lpstr>'THCS IC3'!Print_Titles</vt:lpstr>
      <vt:lpstr>'Tiểu học'!Print_Titles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Bui Thuy Linh</dc:creator>
  <cp:keywords/>
  <dc:description/>
  <cp:lastModifiedBy>Thao Bui</cp:lastModifiedBy>
  <cp:revision/>
  <cp:lastPrinted>2026-03-20T03:21:40Z</cp:lastPrinted>
  <dcterms:created xsi:type="dcterms:W3CDTF">2023-05-16T09:14:55Z</dcterms:created>
  <dcterms:modified xsi:type="dcterms:W3CDTF">2026-03-31T11:01:53Z</dcterms:modified>
  <cp:category/>
  <cp:contentStatus/>
</cp:coreProperties>
</file>