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80" windowHeight="9795"/>
  </bookViews>
  <sheets>
    <sheet name="KQ_THI_HSNK" sheetId="1" r:id="rId1"/>
    <sheet name="HSG_K9" sheetId="3" r:id="rId2"/>
    <sheet name="TH-GIAI" sheetId="2" r:id="rId3"/>
    <sheet name="Sheet4" sheetId="4" r:id="rId4"/>
    <sheet name="Sheet5" sheetId="5" r:id="rId5"/>
  </sheets>
  <definedNames>
    <definedName name="_xlnm._FilterDatabase" localSheetId="3" hidden="1">Sheet4!$A$4:$M$148</definedName>
  </definedNames>
  <calcPr calcId="144525"/>
</workbook>
</file>

<file path=xl/calcChain.xml><?xml version="1.0" encoding="utf-8"?>
<calcChain xmlns="http://schemas.openxmlformats.org/spreadsheetml/2006/main">
  <c r="K159" i="1" l="1"/>
  <c r="J158" i="1"/>
  <c r="J157" i="1"/>
  <c r="J156" i="1"/>
  <c r="J155" i="1"/>
  <c r="J114" i="1"/>
  <c r="I114" i="1"/>
  <c r="I113" i="1"/>
  <c r="I112" i="1"/>
  <c r="I111" i="1"/>
  <c r="I110" i="1"/>
  <c r="L14" i="2"/>
  <c r="I14" i="2"/>
  <c r="F14" i="2"/>
  <c r="H14" i="2" s="1"/>
  <c r="C14" i="2"/>
  <c r="B14" i="2"/>
  <c r="O13" i="2"/>
  <c r="O14" i="2" s="1"/>
  <c r="P14" i="2" s="1"/>
  <c r="N13" i="2"/>
  <c r="E13" i="2"/>
  <c r="J159" i="1" l="1"/>
  <c r="K14" i="2"/>
  <c r="N14" i="2"/>
  <c r="P13" i="2"/>
  <c r="E14" i="2"/>
  <c r="N4" i="2"/>
  <c r="O4" i="2"/>
  <c r="P4" i="2"/>
  <c r="L8" i="2"/>
  <c r="I8" i="2"/>
  <c r="F8" i="2"/>
  <c r="C8" i="2"/>
  <c r="B8" i="2"/>
  <c r="N8" i="2" s="1"/>
  <c r="P7" i="2"/>
  <c r="N7" i="2"/>
  <c r="K7" i="2"/>
  <c r="H7" i="2"/>
  <c r="E7" i="2"/>
  <c r="P6" i="2"/>
  <c r="N6" i="2"/>
  <c r="K6" i="2"/>
  <c r="H6" i="2"/>
  <c r="E6" i="2"/>
  <c r="P5" i="2"/>
  <c r="N5" i="2"/>
  <c r="K5" i="2"/>
  <c r="H5" i="2"/>
  <c r="E5" i="2"/>
  <c r="O8" i="2"/>
  <c r="K4" i="2"/>
  <c r="H4" i="2"/>
  <c r="E4" i="2"/>
  <c r="E79" i="3"/>
  <c r="P8" i="2" l="1"/>
  <c r="K8" i="2"/>
  <c r="E8" i="2"/>
  <c r="H8" i="2"/>
</calcChain>
</file>

<file path=xl/sharedStrings.xml><?xml version="1.0" encoding="utf-8"?>
<sst xmlns="http://schemas.openxmlformats.org/spreadsheetml/2006/main" count="2782" uniqueCount="566">
  <si>
    <t>PHÒNG GIÁO DỤC VÀ ĐÀO TẠO</t>
  </si>
  <si>
    <t xml:space="preserve">KẾT QUẢ ĐIỂM KIỂM TRA </t>
  </si>
  <si>
    <t>HUYỆN THANH TRÌ</t>
  </si>
  <si>
    <t>HỌC SINH NĂNG KHIẾU CẤP HUYỆN NĂM HỌC 2019-2020</t>
  </si>
  <si>
    <t>MÔN: Tin học 6</t>
  </si>
  <si>
    <t>STT</t>
  </si>
  <si>
    <t>SBD</t>
  </si>
  <si>
    <t>Họ và tên</t>
  </si>
  <si>
    <t>Ngày sinh</t>
  </si>
  <si>
    <t>Lớp</t>
  </si>
  <si>
    <t>Trường THCS</t>
  </si>
  <si>
    <t>Môn</t>
  </si>
  <si>
    <t>Điểm</t>
  </si>
  <si>
    <t>Xếp giải</t>
  </si>
  <si>
    <t xml:space="preserve"> dự thi</t>
  </si>
  <si>
    <t>V130</t>
  </si>
  <si>
    <t>Nguyễn Gia Hưng</t>
  </si>
  <si>
    <t>20/02/2008</t>
  </si>
  <si>
    <t>6A</t>
  </si>
  <si>
    <t>Vạn Phúc</t>
  </si>
  <si>
    <t>Tin học 6</t>
  </si>
  <si>
    <t>V131</t>
  </si>
  <si>
    <t>Nguyễn Thị Hà Vy</t>
  </si>
  <si>
    <t>V133</t>
  </si>
  <si>
    <t>Nguyễn Minh Đạt</t>
  </si>
  <si>
    <t>7A</t>
  </si>
  <si>
    <t>Tin học 7</t>
  </si>
  <si>
    <t>V134</t>
  </si>
  <si>
    <t>Hà Trọng Kiên</t>
  </si>
  <si>
    <t>V137</t>
  </si>
  <si>
    <t>Nguyễn  Tuấn Minh</t>
  </si>
  <si>
    <t>13/06/2007</t>
  </si>
  <si>
    <t>7D</t>
  </si>
  <si>
    <t>V141</t>
  </si>
  <si>
    <t>Nguyễn Hoàng Sơn</t>
  </si>
  <si>
    <t>22/10/2007</t>
  </si>
  <si>
    <t>V142</t>
  </si>
  <si>
    <t>Chử Đức Trung</t>
  </si>
  <si>
    <t>22/11/2007</t>
  </si>
  <si>
    <t>V144</t>
  </si>
  <si>
    <t>Hoàng Tuấn Tú</t>
  </si>
  <si>
    <t>28/03/2007</t>
  </si>
  <si>
    <t>7B</t>
  </si>
  <si>
    <t>V132</t>
  </si>
  <si>
    <t>Nguyễn Phương Anh</t>
  </si>
  <si>
    <t>13/12/2007</t>
  </si>
  <si>
    <t>V136</t>
  </si>
  <si>
    <t>Nguyễn Xuân Mai</t>
  </si>
  <si>
    <t>13/07/2007</t>
  </si>
  <si>
    <t>V143</t>
  </si>
  <si>
    <t>Hoàng Anh Tú</t>
  </si>
  <si>
    <t>27/02/2007</t>
  </si>
  <si>
    <t>V135</t>
  </si>
  <si>
    <t>Vũ Tùng Lâm</t>
  </si>
  <si>
    <t>13/01/2007</t>
  </si>
  <si>
    <t>V138</t>
  </si>
  <si>
    <t>Nguyễn Ngọc Bảo Nhi</t>
  </si>
  <si>
    <t>16/08/2007</t>
  </si>
  <si>
    <t>V139</t>
  </si>
  <si>
    <t>Nguyễn Quốc Phong</t>
  </si>
  <si>
    <t>7E</t>
  </si>
  <si>
    <t>V140</t>
  </si>
  <si>
    <t>Lê Đức Phước</t>
  </si>
  <si>
    <t>19/06/2007</t>
  </si>
  <si>
    <t>V48</t>
  </si>
  <si>
    <t>Nguyễn Trạng Nguyên</t>
  </si>
  <si>
    <t>26/06/2006</t>
  </si>
  <si>
    <t>8A</t>
  </si>
  <si>
    <t>Toán 8</t>
  </si>
  <si>
    <t>V45</t>
  </si>
  <si>
    <t>Trần Thị Ánh Hồng</t>
  </si>
  <si>
    <t>V46</t>
  </si>
  <si>
    <t>Phạm Thảo Hương</t>
  </si>
  <si>
    <t>V47</t>
  </si>
  <si>
    <t>Chử Kim Ly</t>
  </si>
  <si>
    <t>V49</t>
  </si>
  <si>
    <t>Nguyễn Hoàng Tuấn</t>
  </si>
  <si>
    <t>15/03/2006</t>
  </si>
  <si>
    <t>V44</t>
  </si>
  <si>
    <t>Đinh Thị Bảo Chi</t>
  </si>
  <si>
    <t>24/09/2006</t>
  </si>
  <si>
    <t>V27</t>
  </si>
  <si>
    <t>Nguyễn Hoàng Linh</t>
  </si>
  <si>
    <t>28/04/2007</t>
  </si>
  <si>
    <t>Toán 7</t>
  </si>
  <si>
    <t>V26</t>
  </si>
  <si>
    <t>Nguyễn Hoàng Khánh Linh</t>
  </si>
  <si>
    <t>19/09/2007</t>
  </si>
  <si>
    <t>V29</t>
  </si>
  <si>
    <t>Phạm Khánh Phong</t>
  </si>
  <si>
    <t>24/03/2007</t>
  </si>
  <si>
    <t>V30</t>
  </si>
  <si>
    <t>Chử Phương Thảo</t>
  </si>
  <si>
    <t>V25</t>
  </si>
  <si>
    <t>Chử Ngọc Hùng</t>
  </si>
  <si>
    <t>14/08/2007</t>
  </si>
  <si>
    <t>V24</t>
  </si>
  <si>
    <t>Trần Đình Chi</t>
  </si>
  <si>
    <t>20/10/2007</t>
  </si>
  <si>
    <t>V28</t>
  </si>
  <si>
    <t>Chử Đặng Phi</t>
  </si>
  <si>
    <t>V32</t>
  </si>
  <si>
    <t>Trần Long Vũ</t>
  </si>
  <si>
    <t>V31</t>
  </si>
  <si>
    <t>Nguyễn Ngọc Trâm</t>
  </si>
  <si>
    <t>V19</t>
  </si>
  <si>
    <t>Nghiêm Đức Thắng</t>
  </si>
  <si>
    <t>21/07/2008</t>
  </si>
  <si>
    <t>Toán 6</t>
  </si>
  <si>
    <t>V3</t>
  </si>
  <si>
    <t>Trịnh Tuấn Anh</t>
  </si>
  <si>
    <t>V4</t>
  </si>
  <si>
    <t>Vũ Quỳnh Anh</t>
  </si>
  <si>
    <t>V16</t>
  </si>
  <si>
    <t>Nguyễn Đức Minh</t>
  </si>
  <si>
    <t>V7</t>
  </si>
  <si>
    <t>Nguyễn Ngọc Diệp</t>
  </si>
  <si>
    <t>V8</t>
  </si>
  <si>
    <t>Lý Anh Đức</t>
  </si>
  <si>
    <t>V5</t>
  </si>
  <si>
    <t>Chử Thị Khánh Chi</t>
  </si>
  <si>
    <t>V11</t>
  </si>
  <si>
    <t>Nguyễn Ngọc Hân</t>
  </si>
  <si>
    <t>13/02/2008</t>
  </si>
  <si>
    <t>V13</t>
  </si>
  <si>
    <t>Nguyễn Quốc Khánh</t>
  </si>
  <si>
    <t>21/01/2008</t>
  </si>
  <si>
    <t>6B</t>
  </si>
  <si>
    <t>V2</t>
  </si>
  <si>
    <t>Đặng Phạm Kiều Anh</t>
  </si>
  <si>
    <t>13/04/2008</t>
  </si>
  <si>
    <t>V18</t>
  </si>
  <si>
    <t>Hà Ngọc Thảo Nguyên</t>
  </si>
  <si>
    <t>20/10/2008</t>
  </si>
  <si>
    <t>V15</t>
  </si>
  <si>
    <t>Bùi Trịnh Tân Mai</t>
  </si>
  <si>
    <t>V20</t>
  </si>
  <si>
    <t>Trần Thu Thảo</t>
  </si>
  <si>
    <t>14/08/2008</t>
  </si>
  <si>
    <t>6D</t>
  </si>
  <si>
    <t>V10</t>
  </si>
  <si>
    <t>Đặng Thanh Đức</t>
  </si>
  <si>
    <t>13/11/2008</t>
  </si>
  <si>
    <t>V6</t>
  </si>
  <si>
    <t>Đặng Hải Đăng</t>
  </si>
  <si>
    <t>24/01/2008</t>
  </si>
  <si>
    <t>V21</t>
  </si>
  <si>
    <t>Đặng Thị Thúy</t>
  </si>
  <si>
    <t>17/06/2008</t>
  </si>
  <si>
    <t>V23</t>
  </si>
  <si>
    <t>Trần Ngọc Trí</t>
  </si>
  <si>
    <t>31/01/2008</t>
  </si>
  <si>
    <t>6G</t>
  </si>
  <si>
    <t>V9</t>
  </si>
  <si>
    <t>Nguyễn Minh Đức</t>
  </si>
  <si>
    <t>16/03/2008</t>
  </si>
  <si>
    <t>V14</t>
  </si>
  <si>
    <t>Phạm Minh Khoa</t>
  </si>
  <si>
    <t>13/08/2008</t>
  </si>
  <si>
    <t>V17</t>
  </si>
  <si>
    <t>Nguyễn Thúy Ngân</t>
  </si>
  <si>
    <t>V1</t>
  </si>
  <si>
    <t>Đặng Thành An</t>
  </si>
  <si>
    <t>6C</t>
  </si>
  <si>
    <t>V22</t>
  </si>
  <si>
    <t>Nguyễn Kiều Trang</t>
  </si>
  <si>
    <t>24/10/2008</t>
  </si>
  <si>
    <t>V12</t>
  </si>
  <si>
    <t>Đỗ Đức Hoàng</t>
  </si>
  <si>
    <t>21/08/2008</t>
  </si>
  <si>
    <t>V50</t>
  </si>
  <si>
    <t>Nguyễn Ngọc Bích</t>
  </si>
  <si>
    <t>19/03/2008</t>
  </si>
  <si>
    <t>Ngữ văn 6</t>
  </si>
  <si>
    <t>V52</t>
  </si>
  <si>
    <t>Nguyễn Phương Linh</t>
  </si>
  <si>
    <t>22/01/2008</t>
  </si>
  <si>
    <t>V55</t>
  </si>
  <si>
    <t>Nguyễn Bích Ngọc</t>
  </si>
  <si>
    <t>V56</t>
  </si>
  <si>
    <t>Chử Ngọc Hoài Nhi</t>
  </si>
  <si>
    <t>16/08/2008</t>
  </si>
  <si>
    <t>V54</t>
  </si>
  <si>
    <t>Hoàng Thúy Ngân</t>
  </si>
  <si>
    <t>24/09/2008</t>
  </si>
  <si>
    <t>V59</t>
  </si>
  <si>
    <t>Phạm Ngọc Thúy</t>
  </si>
  <si>
    <t>20/11/2008</t>
  </si>
  <si>
    <t>6E</t>
  </si>
  <si>
    <t>V53</t>
  </si>
  <si>
    <t>Chử Ngọc Phương Linh</t>
  </si>
  <si>
    <t>V57</t>
  </si>
  <si>
    <t>Chử Thị Như Quỳnh</t>
  </si>
  <si>
    <t>15/08/2008</t>
  </si>
  <si>
    <t>V51</t>
  </si>
  <si>
    <t>Nguyễn Đức Đăng Khoa</t>
  </si>
  <si>
    <t>V58</t>
  </si>
  <si>
    <t>Trần Hưng Thịnh</t>
  </si>
  <si>
    <t>26/12/2008</t>
  </si>
  <si>
    <t>V65</t>
  </si>
  <si>
    <t>Hoàng Phương Duyên</t>
  </si>
  <si>
    <t>23/06/2007</t>
  </si>
  <si>
    <t>Ngữ văn 7</t>
  </si>
  <si>
    <t>V60</t>
  </si>
  <si>
    <t>Nguyễn Quỳnh Anh</t>
  </si>
  <si>
    <t>25/12/2007</t>
  </si>
  <si>
    <t>V62</t>
  </si>
  <si>
    <t>Lã Nguyệt Ánh</t>
  </si>
  <si>
    <t>V61</t>
  </si>
  <si>
    <t>Nguyễn Hải Anh</t>
  </si>
  <si>
    <t>V68</t>
  </si>
  <si>
    <t>Trịnh Thanh Thảo</t>
  </si>
  <si>
    <t>26/11/2007</t>
  </si>
  <si>
    <t>V64</t>
  </si>
  <si>
    <t>Chử Mỹ Dung</t>
  </si>
  <si>
    <t>V66</t>
  </si>
  <si>
    <t>Bùi Minh Hằng</t>
  </si>
  <si>
    <t>V63</t>
  </si>
  <si>
    <t>Chử Minh Đức</t>
  </si>
  <si>
    <t>24/04/2008</t>
  </si>
  <si>
    <t>V67</t>
  </si>
  <si>
    <t>Đinh Thị Thúy Ngân</t>
  </si>
  <si>
    <t>V69</t>
  </si>
  <si>
    <t>Nguyễn Hồng Anh</t>
  </si>
  <si>
    <t>28/11/2006</t>
  </si>
  <si>
    <t>Ngữ văn 8</t>
  </si>
  <si>
    <t>V70</t>
  </si>
  <si>
    <t>Nguyễn Đỗ Phương Linh</t>
  </si>
  <si>
    <t>V71</t>
  </si>
  <si>
    <t>Đỗ Thanh Nhàn</t>
  </si>
  <si>
    <t>V72</t>
  </si>
  <si>
    <t>Nguyễn Thu Thủy</t>
  </si>
  <si>
    <t>31/07/2006</t>
  </si>
  <si>
    <t>8D</t>
  </si>
  <si>
    <t>V118</t>
  </si>
  <si>
    <t>Phạm Phương Anh</t>
  </si>
  <si>
    <t>20/01/2006</t>
  </si>
  <si>
    <t>Hóa học 8</t>
  </si>
  <si>
    <t>V129</t>
  </si>
  <si>
    <t>Nguyễn Hải Vân</t>
  </si>
  <si>
    <t>V119</t>
  </si>
  <si>
    <t>Nguyễn Đức Chính</t>
  </si>
  <si>
    <t>V126</t>
  </si>
  <si>
    <t>Chử Phi Long</t>
  </si>
  <si>
    <t>16/06/2006</t>
  </si>
  <si>
    <t>V122</t>
  </si>
  <si>
    <t xml:space="preserve">Nguyễn Minh Hiếu </t>
  </si>
  <si>
    <t>V128</t>
  </si>
  <si>
    <t>Hoàng Huyền Trang</t>
  </si>
  <si>
    <t>V125</t>
  </si>
  <si>
    <t>Hoàng Phương Linh</t>
  </si>
  <si>
    <t>16/10/2006</t>
  </si>
  <si>
    <t>V127</t>
  </si>
  <si>
    <t>Trần Thị Hoàng Quỳnh</t>
  </si>
  <si>
    <t>29/10/2006</t>
  </si>
  <si>
    <t>V123</t>
  </si>
  <si>
    <t>Hoàng Ngọc Khánh Linh</t>
  </si>
  <si>
    <t>V124</t>
  </si>
  <si>
    <t>Nguyễn Ngọc Linh</t>
  </si>
  <si>
    <t>V117</t>
  </si>
  <si>
    <t>Nguyễn Việt Anh</t>
  </si>
  <si>
    <t>V120</t>
  </si>
  <si>
    <t>Hoàng Đức Dũng</t>
  </si>
  <si>
    <t>25/11/2006</t>
  </si>
  <si>
    <t>V121</t>
  </si>
  <si>
    <t>28/9/2006</t>
  </si>
  <si>
    <t>V115</t>
  </si>
  <si>
    <t>Lê Mạnh Khang</t>
  </si>
  <si>
    <t>19/10/2006</t>
  </si>
  <si>
    <t>Vật lý 8</t>
  </si>
  <si>
    <t>V116</t>
  </si>
  <si>
    <t>Lê Xuân Trình</t>
  </si>
  <si>
    <t>26/08/2006</t>
  </si>
  <si>
    <t>8B</t>
  </si>
  <si>
    <t>V114</t>
  </si>
  <si>
    <t>8C</t>
  </si>
  <si>
    <t>V113</t>
  </si>
  <si>
    <t>Nguyễn Mai Anh</t>
  </si>
  <si>
    <t>28/04/2006</t>
  </si>
  <si>
    <t>V40</t>
  </si>
  <si>
    <t>Chử Thị Khánh Ly</t>
  </si>
  <si>
    <t>Vật lý 7</t>
  </si>
  <si>
    <t>V34</t>
  </si>
  <si>
    <t>Nguyễn Vũ Gia Bảo</t>
  </si>
  <si>
    <t>V35</t>
  </si>
  <si>
    <t>Nguyễn Gia Hiếu</t>
  </si>
  <si>
    <t>V36</t>
  </si>
  <si>
    <t>Phạm Tuấn Hưng</t>
  </si>
  <si>
    <t>20/12/2007</t>
  </si>
  <si>
    <t>V43</t>
  </si>
  <si>
    <t>Đỗ Chí Trung</t>
  </si>
  <si>
    <t>21/02/2007</t>
  </si>
  <si>
    <t>V41</t>
  </si>
  <si>
    <t>Nguyễn Minh Ngọc</t>
  </si>
  <si>
    <t>18/09/2007</t>
  </si>
  <si>
    <t>V38</t>
  </si>
  <si>
    <t>Nguyễn Khoa Kỳ</t>
  </si>
  <si>
    <t>23/09/2007</t>
  </si>
  <si>
    <t>V37</t>
  </si>
  <si>
    <t>Nguyễn Đăng Huy</t>
  </si>
  <si>
    <t>25/04/2007</t>
  </si>
  <si>
    <t>V39</t>
  </si>
  <si>
    <t>Hoàng Tùng Lâm</t>
  </si>
  <si>
    <t>V33</t>
  </si>
  <si>
    <t>Phạm Đức Anh</t>
  </si>
  <si>
    <t>V42</t>
  </si>
  <si>
    <t>Đinh Bảo Thạch</t>
  </si>
  <si>
    <t>25/03/2007</t>
  </si>
  <si>
    <t>V105</t>
  </si>
  <si>
    <t>Nguyễn Lã Phương Anh</t>
  </si>
  <si>
    <t>22/05/2006</t>
  </si>
  <si>
    <t>Tiếng Anh 8</t>
  </si>
  <si>
    <t>V106</t>
  </si>
  <si>
    <t>Nguyễn Quỳnh Chi</t>
  </si>
  <si>
    <t>24/03/2006</t>
  </si>
  <si>
    <t>V109</t>
  </si>
  <si>
    <t>Nguyễn Ngọc My</t>
  </si>
  <si>
    <t>18/02/2006</t>
  </si>
  <si>
    <t>V108</t>
  </si>
  <si>
    <t>Chử Khánh Linh</t>
  </si>
  <si>
    <t>V110</t>
  </si>
  <si>
    <t>Lê Ngọc Uyển Nhi</t>
  </si>
  <si>
    <t>V111</t>
  </si>
  <si>
    <t>Nguyễn Quyết Tiến</t>
  </si>
  <si>
    <t>V107</t>
  </si>
  <si>
    <t>Nguyễn Hương Lan</t>
  </si>
  <si>
    <t>V101</t>
  </si>
  <si>
    <t>Chử Bá Quân</t>
  </si>
  <si>
    <t>Tiếng Anh 7</t>
  </si>
  <si>
    <t>V103</t>
  </si>
  <si>
    <t>Đỗ Phương Thảo</t>
  </si>
  <si>
    <t>V96</t>
  </si>
  <si>
    <t>Trần Ngọc Anh</t>
  </si>
  <si>
    <t>V99</t>
  </si>
  <si>
    <t>Trần Ngọc Diệp</t>
  </si>
  <si>
    <t>26/01/2007</t>
  </si>
  <si>
    <t>V104</t>
  </si>
  <si>
    <t>Lê Hoàng Yến</t>
  </si>
  <si>
    <t>26/08/2007</t>
  </si>
  <si>
    <t>V95</t>
  </si>
  <si>
    <t>Đặng Phương Anh</t>
  </si>
  <si>
    <t>30/10/2007</t>
  </si>
  <si>
    <t>V97</t>
  </si>
  <si>
    <t>Trần Anh Ngọc Ánh</t>
  </si>
  <si>
    <t>14/05/2007</t>
  </si>
  <si>
    <t>V100</t>
  </si>
  <si>
    <t>Trần Gia Kiệt</t>
  </si>
  <si>
    <t>26/06/2007</t>
  </si>
  <si>
    <t>V98</t>
  </si>
  <si>
    <t>Chử Tuấn Đạt</t>
  </si>
  <si>
    <t>14/10/2007</t>
  </si>
  <si>
    <t>V102</t>
  </si>
  <si>
    <t>Nguyễn Tuấn Thành</t>
  </si>
  <si>
    <t>18/06/2007</t>
  </si>
  <si>
    <t>V75</t>
  </si>
  <si>
    <t>Dương Gia Bảo</t>
  </si>
  <si>
    <t>Tiếng Anh 6</t>
  </si>
  <si>
    <t>V94</t>
  </si>
  <si>
    <t>Đào Gia Tuấn</t>
  </si>
  <si>
    <t>V79</t>
  </si>
  <si>
    <t>Nguyễn Tiến Anh Hào</t>
  </si>
  <si>
    <t>V81</t>
  </si>
  <si>
    <t>Lê Quang Huy</t>
  </si>
  <si>
    <t>V92</t>
  </si>
  <si>
    <t>Trần Bảo Trang</t>
  </si>
  <si>
    <t>15/06/2008</t>
  </si>
  <si>
    <t>V78</t>
  </si>
  <si>
    <t>Đặng Nguyễn Thùy Dương</t>
  </si>
  <si>
    <t>22/06/2008</t>
  </si>
  <si>
    <t>V80</t>
  </si>
  <si>
    <t>Lê Thanh Hưng</t>
  </si>
  <si>
    <t>19/06/2008</t>
  </si>
  <si>
    <t>V91</t>
  </si>
  <si>
    <t>Nguyễn Hoài Thương</t>
  </si>
  <si>
    <t>16/10/2008</t>
  </si>
  <si>
    <t>V83</t>
  </si>
  <si>
    <t>Lê Ngọc Phương Linh</t>
  </si>
  <si>
    <t>25/01/2008</t>
  </si>
  <si>
    <t>V90</t>
  </si>
  <si>
    <t>Nguyễn Đức Thiện</t>
  </si>
  <si>
    <t>25/09/2008</t>
  </si>
  <si>
    <t>V73</t>
  </si>
  <si>
    <t>Phạm Tuấn Anh</t>
  </si>
  <si>
    <t>13/01/2008</t>
  </si>
  <si>
    <t>V74</t>
  </si>
  <si>
    <t>Nguyễn Đức Anh</t>
  </si>
  <si>
    <t>V76</t>
  </si>
  <si>
    <t>Đinh Tiến Đạt</t>
  </si>
  <si>
    <t>V84</t>
  </si>
  <si>
    <t>Hà Kiều Linh</t>
  </si>
  <si>
    <t>16/06/2008</t>
  </si>
  <si>
    <t>V88</t>
  </si>
  <si>
    <t>Phạm Minh Ngọc</t>
  </si>
  <si>
    <t>14/05/2008</t>
  </si>
  <si>
    <t>V86</t>
  </si>
  <si>
    <t>Đỗ Nhật Minh</t>
  </si>
  <si>
    <t>13/09/2008</t>
  </si>
  <si>
    <t>V89</t>
  </si>
  <si>
    <t>Chử Yến Nhi</t>
  </si>
  <si>
    <t>29/02/2008</t>
  </si>
  <si>
    <t>V87</t>
  </si>
  <si>
    <t>Nguyễn Trà My</t>
  </si>
  <si>
    <t>V85</t>
  </si>
  <si>
    <t>Trần Ngọc Mai</t>
  </si>
  <si>
    <t>28/12/2008</t>
  </si>
  <si>
    <t>V93</t>
  </si>
  <si>
    <t>Trịnh Minh Tuấn</t>
  </si>
  <si>
    <t>V77</t>
  </si>
  <si>
    <t>Phạm Tuấn Đạt</t>
  </si>
  <si>
    <t>V82</t>
  </si>
  <si>
    <t>Nguyễn Hà Linh</t>
  </si>
  <si>
    <t>25/03/2008</t>
  </si>
  <si>
    <t>MÔN NGỮ VĂN 9</t>
  </si>
  <si>
    <t>Năm học : 2019-2020</t>
  </si>
  <si>
    <t xml:space="preserve">Họ và tên </t>
  </si>
  <si>
    <t xml:space="preserve">Trường </t>
  </si>
  <si>
    <t>MÔN</t>
  </si>
  <si>
    <t>Ghi chú</t>
  </si>
  <si>
    <t>Nguyễn Bạch</t>
  </si>
  <si>
    <t>Cúc</t>
  </si>
  <si>
    <t>9A</t>
  </si>
  <si>
    <t>VĂN</t>
  </si>
  <si>
    <t>Khuyến khích</t>
  </si>
  <si>
    <t>Dương Ngọc Thùy</t>
  </si>
  <si>
    <t>Châu</t>
  </si>
  <si>
    <t>Phạm Thị Thu</t>
  </si>
  <si>
    <t>Huyền</t>
  </si>
  <si>
    <t>9C</t>
  </si>
  <si>
    <t>Chử Thị Huyền</t>
  </si>
  <si>
    <t>Trang</t>
  </si>
  <si>
    <t>MÔN HÓA 9</t>
  </si>
  <si>
    <t>Nguyễn Hải</t>
  </si>
  <si>
    <t>Đăng</t>
  </si>
  <si>
    <t>HÓA</t>
  </si>
  <si>
    <t>Phạm Thảo</t>
  </si>
  <si>
    <t>Nguyên</t>
  </si>
  <si>
    <t>Không xếp giải</t>
  </si>
  <si>
    <t>MÔN LỊCH SỬ 9</t>
  </si>
  <si>
    <t>Phùng Khánh</t>
  </si>
  <si>
    <t>LỊCH SỬ</t>
  </si>
  <si>
    <t>Nhất</t>
  </si>
  <si>
    <t xml:space="preserve">Hoàng Phương </t>
  </si>
  <si>
    <t>Anh</t>
  </si>
  <si>
    <t>Ba</t>
  </si>
  <si>
    <t>MÔN: SINH HỌC 9</t>
  </si>
  <si>
    <t xml:space="preserve">Nguyễn Hiểu </t>
  </si>
  <si>
    <t>Phong</t>
  </si>
  <si>
    <t>SINH</t>
  </si>
  <si>
    <t>Nguyễn Phan Kim</t>
  </si>
  <si>
    <t>MÔN ĐỊA LÝ 9</t>
  </si>
  <si>
    <t>Nguyễn Khánh Huyền</t>
  </si>
  <si>
    <t>Linh</t>
  </si>
  <si>
    <t>ĐỊA</t>
  </si>
  <si>
    <t>Trịnh Yến</t>
  </si>
  <si>
    <t>Nhi</t>
  </si>
  <si>
    <t>MÔN GDCD 9</t>
  </si>
  <si>
    <t>Nguyễn Thanh</t>
  </si>
  <si>
    <t>Thủy</t>
  </si>
  <si>
    <t>GDCD</t>
  </si>
  <si>
    <t>Nhì</t>
  </si>
  <si>
    <t>Phạm Huyền</t>
  </si>
  <si>
    <t xml:space="preserve">Lã Phương </t>
  </si>
  <si>
    <t xml:space="preserve">Lã Hương </t>
  </si>
  <si>
    <t>Trà</t>
  </si>
  <si>
    <t xml:space="preserve">Hoàng Thu </t>
  </si>
  <si>
    <t>Hằng</t>
  </si>
  <si>
    <t>MÔN KHOA HỌC (IJSO)</t>
  </si>
  <si>
    <t>Hoá</t>
  </si>
  <si>
    <t>Lý</t>
  </si>
  <si>
    <t>Sinh</t>
  </si>
  <si>
    <t>Tổng</t>
  </si>
  <si>
    <t>Lý dưới TB</t>
  </si>
  <si>
    <t>Phạm Tuấn</t>
  </si>
  <si>
    <t>Hùng</t>
  </si>
  <si>
    <t>Nguyễn Thị Mai</t>
  </si>
  <si>
    <t>Chử Văn</t>
  </si>
  <si>
    <t>Dũng</t>
  </si>
  <si>
    <t>Đặng Phương Hồng</t>
  </si>
  <si>
    <t>Ngọc</t>
  </si>
  <si>
    <t>10/12/2005</t>
  </si>
  <si>
    <t xml:space="preserve">Dương Ngọc Thùy </t>
  </si>
  <si>
    <t>Chử Đức</t>
  </si>
  <si>
    <t>9D</t>
  </si>
  <si>
    <t xml:space="preserve">Vũ Yến </t>
  </si>
  <si>
    <t>Chử Thanh</t>
  </si>
  <si>
    <t>Sơn</t>
  </si>
  <si>
    <t>Phạm Ngọc</t>
  </si>
  <si>
    <t>Hải</t>
  </si>
  <si>
    <t>9B</t>
  </si>
  <si>
    <t>Đinh Vạn</t>
  </si>
  <si>
    <t>Thành</t>
  </si>
  <si>
    <t>Tạ Nam</t>
  </si>
  <si>
    <t>Khánh</t>
  </si>
  <si>
    <t>Nguyễn Minh</t>
  </si>
  <si>
    <t>Tuấn</t>
  </si>
  <si>
    <t xml:space="preserve">Lê Văn </t>
  </si>
  <si>
    <t>Huy</t>
  </si>
  <si>
    <t>9E</t>
  </si>
  <si>
    <t>KXL</t>
  </si>
  <si>
    <t xml:space="preserve">Hoàng Đặng Đức </t>
  </si>
  <si>
    <t>Duy</t>
  </si>
  <si>
    <t>Đào Duy</t>
  </si>
  <si>
    <t>Nam</t>
  </si>
  <si>
    <t>Chử Văn Hoàng</t>
  </si>
  <si>
    <t>Hiệp</t>
  </si>
  <si>
    <t>Nguyễn Thành</t>
  </si>
  <si>
    <t>Long</t>
  </si>
  <si>
    <t>GIẢI NHẤT</t>
  </si>
  <si>
    <t>SỬ</t>
  </si>
  <si>
    <t>GIẢI NHÌ</t>
  </si>
  <si>
    <t>GIẢI BA</t>
  </si>
  <si>
    <t>SỬ-1; SINH-1; ĐỊA-2; GDCD-1; IJSO-1</t>
  </si>
  <si>
    <t>GIẢI KK</t>
  </si>
  <si>
    <t>TỔNG SỐ</t>
  </si>
  <si>
    <t>KHỐI</t>
  </si>
  <si>
    <t>SÔ HS THI</t>
  </si>
  <si>
    <t>TS GIẢI</t>
  </si>
  <si>
    <t>TỈ LỆ</t>
  </si>
  <si>
    <t>SL</t>
  </si>
  <si>
    <t>TL</t>
  </si>
  <si>
    <t>T/TR</t>
  </si>
  <si>
    <t>Sử 1; Sinh 1
Địa 2; GDCD 1; IJSO 1</t>
  </si>
  <si>
    <t xml:space="preserve">VĂN-4; HÓA-1; GDCD-2; IJSO-21; </t>
  </si>
  <si>
    <t xml:space="preserve">Văn 4; Hóa 1; GDCD 2; IJSO 21 </t>
  </si>
  <si>
    <t>GDCD 1</t>
  </si>
  <si>
    <t>Sử 1</t>
  </si>
  <si>
    <t>DANH SÁCH HS DƯ THI HSG THÀNH PHÔ (2019-2020)</t>
  </si>
  <si>
    <t>MÔN THI : ĐỊA LÝ</t>
  </si>
  <si>
    <t>Phòng thi 04</t>
  </si>
  <si>
    <t>TT</t>
  </si>
  <si>
    <t>Họ tên</t>
  </si>
  <si>
    <t>Quận/Huyện</t>
  </si>
  <si>
    <t>D276</t>
  </si>
  <si>
    <t>TRỊNH YẾN NHI</t>
  </si>
  <si>
    <t>Thanh Trì</t>
  </si>
  <si>
    <t>KK</t>
  </si>
  <si>
    <t>MÔN THI : GIÁO DỤC CÔNG DÂN</t>
  </si>
  <si>
    <t>G268</t>
  </si>
  <si>
    <t>NGUYỄN THANH THỦY</t>
  </si>
  <si>
    <t>NHẤT</t>
  </si>
  <si>
    <t>MÔN THI : KHOA HỌC</t>
  </si>
  <si>
    <t>Q/H</t>
  </si>
  <si>
    <t>Vật lí</t>
  </si>
  <si>
    <t>Hóa</t>
  </si>
  <si>
    <t>K548</t>
  </si>
  <si>
    <t>NGUYỄN HIỂU PHONG</t>
  </si>
  <si>
    <t xml:space="preserve">MÔN THI : LỊCH SỬ </t>
  </si>
  <si>
    <t>Phòng thi 01</t>
  </si>
  <si>
    <t>U275</t>
  </si>
  <si>
    <t>PHÙNG KHÁNH HUYỀN</t>
  </si>
  <si>
    <t>MÔN THI : SINH HỌC</t>
  </si>
  <si>
    <t>Phòng thi 03</t>
  </si>
  <si>
    <t>Trường</t>
  </si>
  <si>
    <t>S283</t>
  </si>
  <si>
    <t>HSG KHỐI 9 CẤP HUYỆN</t>
  </si>
  <si>
    <t>HSG KHỐI 9 CẤP THÀNH PHỐ</t>
  </si>
  <si>
    <t>SỬ - 1; GDCD -1;</t>
  </si>
  <si>
    <t>SINH-1; ĐỊA-1; IJSO-1</t>
  </si>
  <si>
    <t>HỌC SINH GIỎI CẤP HUYỆN
NĂM HỌC 2019 - 2020</t>
  </si>
  <si>
    <t>HỌC SINH GIỎI CẤP THÀNH PHỐ
NĂM HỌC 2019 - 2020</t>
  </si>
  <si>
    <t>Sử 1; GDCD 1</t>
  </si>
  <si>
    <t>IJSO 1; SINH 1; ĐỊA 1</t>
  </si>
  <si>
    <t>Giải Ba</t>
  </si>
  <si>
    <t>TỔNG SỐ GIẢI CHƯA CÓ ANH</t>
  </si>
  <si>
    <t>GIẢI KHUYẾN KHÍCH</t>
  </si>
  <si>
    <t>TỔNG SÓ GIẢI: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</si>
</sst>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4"/>
      <color theme="1"/>
      <name val="Times New Roman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000000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3"/>
      <name val="Times New Roman"/>
      <family val="1"/>
    </font>
    <font>
      <sz val="13"/>
      <color theme="1"/>
      <name val="Times New Roman"/>
      <family val="2"/>
    </font>
    <font>
      <sz val="13"/>
      <name val="Times New Roman"/>
      <family val="1"/>
    </font>
    <font>
      <sz val="12"/>
      <color indexed="8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</font>
    <font>
      <sz val="8"/>
      <color theme="1"/>
      <name val="Times New Roman"/>
      <family val="2"/>
    </font>
    <font>
      <sz val="9"/>
      <color theme="1"/>
      <name val="Times New Roman"/>
      <family val="2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5"/>
      <color theme="1"/>
      <name val="Times New Roman"/>
      <family val="1"/>
    </font>
    <font>
      <sz val="12"/>
      <name val="Calibri"/>
      <family val="2"/>
    </font>
    <font>
      <sz val="11"/>
      <name val="Calibri"/>
      <family val="2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3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5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14" fontId="6" fillId="0" borderId="7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6" fillId="0" borderId="3" xfId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3" xfId="0" applyBorder="1"/>
    <xf numFmtId="0" fontId="4" fillId="2" borderId="3" xfId="0" applyFont="1" applyFill="1" applyBorder="1" applyAlignment="1">
      <alignment horizontal="right" vertical="center" wrapText="1"/>
    </xf>
    <xf numFmtId="0" fontId="6" fillId="0" borderId="3" xfId="1" applyFont="1" applyBorder="1" applyAlignment="1">
      <alignment horizontal="center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5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7" fillId="0" borderId="3" xfId="2" applyFont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10" fillId="2" borderId="3" xfId="0" applyFont="1" applyFill="1" applyBorder="1"/>
    <xf numFmtId="0" fontId="6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2" borderId="7" xfId="0" applyFont="1" applyFill="1" applyBorder="1" applyAlignment="1">
      <alignment horizontal="left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11" fillId="2" borderId="3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vertical="center" wrapText="1"/>
    </xf>
    <xf numFmtId="14" fontId="6" fillId="2" borderId="8" xfId="0" applyNumberFormat="1" applyFont="1" applyFill="1" applyBorder="1" applyAlignment="1">
      <alignment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12" fillId="0" borderId="3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15" fillId="0" borderId="3" xfId="0" applyFont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9" fillId="4" borderId="3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 applyProtection="1">
      <alignment horizontal="center" vertical="center" wrapText="1"/>
      <protection locked="0"/>
    </xf>
    <xf numFmtId="0" fontId="19" fillId="0" borderId="3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6" fillId="0" borderId="13" xfId="0" applyFont="1" applyBorder="1" applyAlignment="1"/>
    <xf numFmtId="0" fontId="6" fillId="0" borderId="14" xfId="0" applyFont="1" applyBorder="1" applyAlignment="1">
      <alignment horizontal="left"/>
    </xf>
    <xf numFmtId="14" fontId="5" fillId="0" borderId="1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/>
    <xf numFmtId="0" fontId="6" fillId="0" borderId="7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164" fontId="4" fillId="0" borderId="3" xfId="3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/>
    <xf numFmtId="0" fontId="20" fillId="5" borderId="3" xfId="0" applyFont="1" applyFill="1" applyBorder="1" applyAlignment="1">
      <alignment horizontal="center"/>
    </xf>
    <xf numFmtId="0" fontId="6" fillId="5" borderId="6" xfId="0" applyFont="1" applyFill="1" applyBorder="1" applyAlignment="1"/>
    <xf numFmtId="0" fontId="6" fillId="5" borderId="7" xfId="0" applyFont="1" applyFill="1" applyBorder="1" applyAlignment="1">
      <alignment horizontal="left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7" fillId="2" borderId="3" xfId="1" applyFont="1" applyFill="1" applyBorder="1" applyAlignment="1"/>
    <xf numFmtId="0" fontId="7" fillId="0" borderId="3" xfId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164" fontId="4" fillId="0" borderId="3" xfId="4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4" fontId="9" fillId="0" borderId="1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6" fillId="2" borderId="16" xfId="0" applyFont="1" applyFill="1" applyBorder="1" applyAlignment="1"/>
    <xf numFmtId="14" fontId="9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/>
    </xf>
    <xf numFmtId="0" fontId="0" fillId="0" borderId="0" xfId="0" applyAlignment="1"/>
    <xf numFmtId="0" fontId="18" fillId="0" borderId="0" xfId="0" applyFont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20" fillId="5" borderId="3" xfId="0" applyNumberFormat="1" applyFont="1" applyFill="1" applyBorder="1" applyAlignment="1">
      <alignment horizontal="center" vertical="center" wrapText="1"/>
    </xf>
    <xf numFmtId="0" fontId="24" fillId="4" borderId="3" xfId="1" applyFont="1" applyFill="1" applyBorder="1" applyAlignment="1">
      <alignment horizontal="center" vertical="center" wrapText="1"/>
    </xf>
    <xf numFmtId="0" fontId="24" fillId="4" borderId="3" xfId="1" applyFont="1" applyFill="1" applyBorder="1" applyAlignment="1" applyProtection="1">
      <alignment horizontal="center" vertical="center" wrapText="1"/>
      <protection locked="0"/>
    </xf>
    <xf numFmtId="0" fontId="24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14" fontId="9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/>
    </xf>
    <xf numFmtId="0" fontId="27" fillId="0" borderId="3" xfId="0" applyFont="1" applyBorder="1"/>
    <xf numFmtId="0" fontId="27" fillId="0" borderId="0" xfId="0" applyFont="1" applyBorder="1"/>
    <xf numFmtId="0" fontId="28" fillId="0" borderId="3" xfId="0" applyFont="1" applyBorder="1"/>
    <xf numFmtId="0" fontId="0" fillId="0" borderId="0" xfId="0" applyBorder="1"/>
    <xf numFmtId="0" fontId="6" fillId="0" borderId="6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164" fontId="21" fillId="0" borderId="3" xfId="1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14" fontId="6" fillId="2" borderId="3" xfId="0" quotePrefix="1" applyNumberFormat="1" applyFont="1" applyFill="1" applyBorder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 wrapText="1"/>
    </xf>
    <xf numFmtId="0" fontId="7" fillId="0" borderId="6" xfId="1" applyFont="1" applyBorder="1" applyAlignment="1"/>
    <xf numFmtId="0" fontId="7" fillId="0" borderId="7" xfId="1" applyFont="1" applyBorder="1" applyAlignment="1">
      <alignment horizontal="left"/>
    </xf>
    <xf numFmtId="14" fontId="7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/>
    <xf numFmtId="14" fontId="6" fillId="5" borderId="3" xfId="0" applyNumberFormat="1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 vertical="center" wrapText="1"/>
    </xf>
    <xf numFmtId="164" fontId="4" fillId="5" borderId="3" xfId="4" applyNumberFormat="1" applyFont="1" applyFill="1" applyBorder="1" applyAlignment="1">
      <alignment horizontal="center"/>
    </xf>
    <xf numFmtId="0" fontId="0" fillId="5" borderId="0" xfId="0" applyFill="1" applyBorder="1"/>
    <xf numFmtId="14" fontId="6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0" fontId="12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164" fontId="11" fillId="2" borderId="10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6" fillId="0" borderId="0" xfId="0" applyFont="1" applyBorder="1"/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right"/>
    </xf>
    <xf numFmtId="14" fontId="9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4" fillId="4" borderId="3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4" borderId="3" xfId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32" fillId="0" borderId="19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/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vertical="center" wrapText="1"/>
    </xf>
    <xf numFmtId="14" fontId="6" fillId="3" borderId="23" xfId="0" applyNumberFormat="1" applyFont="1" applyFill="1" applyBorder="1" applyAlignment="1">
      <alignment horizontal="right" vertical="center" wrapText="1"/>
    </xf>
    <xf numFmtId="0" fontId="37" fillId="0" borderId="0" xfId="0" applyFont="1"/>
    <xf numFmtId="0" fontId="32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14" fontId="6" fillId="3" borderId="25" xfId="0" applyNumberFormat="1" applyFont="1" applyFill="1" applyBorder="1" applyAlignment="1">
      <alignment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38" fillId="3" borderId="3" xfId="0" applyFont="1" applyFill="1" applyBorder="1" applyAlignment="1">
      <alignment vertical="center" wrapText="1"/>
    </xf>
    <xf numFmtId="14" fontId="38" fillId="3" borderId="3" xfId="0" applyNumberFormat="1" applyFont="1" applyFill="1" applyBorder="1" applyAlignment="1">
      <alignment horizontal="right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0" fillId="0" borderId="0" xfId="0" applyFont="1" applyAlignment="1"/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6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14" fontId="6" fillId="6" borderId="3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3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left" vertical="center" wrapText="1" indent="5"/>
    </xf>
    <xf numFmtId="0" fontId="2" fillId="0" borderId="30" xfId="0" applyFont="1" applyBorder="1" applyAlignment="1">
      <alignment horizontal="left" vertical="center" wrapText="1" indent="3"/>
    </xf>
    <xf numFmtId="0" fontId="2" fillId="0" borderId="30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14" fontId="6" fillId="0" borderId="25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right" vertical="center" wrapText="1"/>
    </xf>
    <xf numFmtId="0" fontId="0" fillId="0" borderId="0" xfId="0" applyFont="1"/>
    <xf numFmtId="0" fontId="6" fillId="5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3" xfId="0" applyFont="1" applyBorder="1"/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1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14" fontId="5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Normal" xfId="0" builtinId="0"/>
    <cellStyle name="Normal 13" xfId="3"/>
    <cellStyle name="Normal 2" xfId="2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2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3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4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5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6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88</xdr:row>
      <xdr:rowOff>209550</xdr:rowOff>
    </xdr:from>
    <xdr:ext cx="76200" cy="142875"/>
    <xdr:sp macro="" textlink="">
      <xdr:nvSpPr>
        <xdr:cNvPr id="7" name="Shape 7"/>
        <xdr:cNvSpPr txBox="1"/>
      </xdr:nvSpPr>
      <xdr:spPr>
        <a:xfrm>
          <a:off x="152400" y="1657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88</xdr:row>
      <xdr:rowOff>209550</xdr:rowOff>
    </xdr:from>
    <xdr:ext cx="76200" cy="114300"/>
    <xdr:sp macro="" textlink="">
      <xdr:nvSpPr>
        <xdr:cNvPr id="8" name="Shape 8"/>
        <xdr:cNvSpPr txBox="1"/>
      </xdr:nvSpPr>
      <xdr:spPr>
        <a:xfrm>
          <a:off x="152400" y="1657350"/>
          <a:ext cx="762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88</xdr:row>
      <xdr:rowOff>209550</xdr:rowOff>
    </xdr:from>
    <xdr:ext cx="76200" cy="142875"/>
    <xdr:sp macro="" textlink="">
      <xdr:nvSpPr>
        <xdr:cNvPr id="9" name="Shape 7"/>
        <xdr:cNvSpPr txBox="1"/>
      </xdr:nvSpPr>
      <xdr:spPr>
        <a:xfrm>
          <a:off x="152400" y="1657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88</xdr:row>
      <xdr:rowOff>209550</xdr:rowOff>
    </xdr:from>
    <xdr:ext cx="76200" cy="142875"/>
    <xdr:sp macro="" textlink="">
      <xdr:nvSpPr>
        <xdr:cNvPr id="10" name="Shape 7"/>
        <xdr:cNvSpPr txBox="1"/>
      </xdr:nvSpPr>
      <xdr:spPr>
        <a:xfrm>
          <a:off x="152400" y="1657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1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2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3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4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5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6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7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8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19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20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88</xdr:row>
      <xdr:rowOff>0</xdr:rowOff>
    </xdr:from>
    <xdr:ext cx="190500" cy="85725"/>
    <xdr:sp macro="" textlink="">
      <xdr:nvSpPr>
        <xdr:cNvPr id="21" name="Shape 9"/>
        <xdr:cNvSpPr txBox="1"/>
      </xdr:nvSpPr>
      <xdr:spPr>
        <a:xfrm>
          <a:off x="0" y="1447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22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23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24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25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26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100</xdr:row>
      <xdr:rowOff>209550</xdr:rowOff>
    </xdr:from>
    <xdr:ext cx="76200" cy="142875"/>
    <xdr:sp macro="" textlink="">
      <xdr:nvSpPr>
        <xdr:cNvPr id="27" name="Shape 7"/>
        <xdr:cNvSpPr txBox="1"/>
      </xdr:nvSpPr>
      <xdr:spPr>
        <a:xfrm>
          <a:off x="152400" y="64293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100</xdr:row>
      <xdr:rowOff>209550</xdr:rowOff>
    </xdr:from>
    <xdr:ext cx="76200" cy="114300"/>
    <xdr:sp macro="" textlink="">
      <xdr:nvSpPr>
        <xdr:cNvPr id="28" name="Shape 8"/>
        <xdr:cNvSpPr txBox="1"/>
      </xdr:nvSpPr>
      <xdr:spPr>
        <a:xfrm>
          <a:off x="152400" y="6429375"/>
          <a:ext cx="762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100</xdr:row>
      <xdr:rowOff>209550</xdr:rowOff>
    </xdr:from>
    <xdr:ext cx="76200" cy="142875"/>
    <xdr:sp macro="" textlink="">
      <xdr:nvSpPr>
        <xdr:cNvPr id="29" name="Shape 7"/>
        <xdr:cNvSpPr txBox="1"/>
      </xdr:nvSpPr>
      <xdr:spPr>
        <a:xfrm>
          <a:off x="152400" y="64293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100</xdr:row>
      <xdr:rowOff>209550</xdr:rowOff>
    </xdr:from>
    <xdr:ext cx="76200" cy="142875"/>
    <xdr:sp macro="" textlink="">
      <xdr:nvSpPr>
        <xdr:cNvPr id="30" name="Shape 7"/>
        <xdr:cNvSpPr txBox="1"/>
      </xdr:nvSpPr>
      <xdr:spPr>
        <a:xfrm>
          <a:off x="152400" y="64293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1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2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3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4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5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6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7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8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39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40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100</xdr:row>
      <xdr:rowOff>0</xdr:rowOff>
    </xdr:from>
    <xdr:ext cx="190500" cy="85725"/>
    <xdr:sp macro="" textlink="">
      <xdr:nvSpPr>
        <xdr:cNvPr id="41" name="Shape 9"/>
        <xdr:cNvSpPr txBox="1"/>
      </xdr:nvSpPr>
      <xdr:spPr>
        <a:xfrm>
          <a:off x="0" y="621982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42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43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44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45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46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92</xdr:row>
      <xdr:rowOff>209550</xdr:rowOff>
    </xdr:from>
    <xdr:ext cx="76200" cy="142875"/>
    <xdr:sp macro="" textlink="">
      <xdr:nvSpPr>
        <xdr:cNvPr id="47" name="Shape 7"/>
        <xdr:cNvSpPr txBox="1"/>
      </xdr:nvSpPr>
      <xdr:spPr>
        <a:xfrm>
          <a:off x="152400" y="316230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92</xdr:row>
      <xdr:rowOff>209550</xdr:rowOff>
    </xdr:from>
    <xdr:ext cx="76200" cy="114300"/>
    <xdr:sp macro="" textlink="">
      <xdr:nvSpPr>
        <xdr:cNvPr id="48" name="Shape 8"/>
        <xdr:cNvSpPr txBox="1"/>
      </xdr:nvSpPr>
      <xdr:spPr>
        <a:xfrm>
          <a:off x="152400" y="3162300"/>
          <a:ext cx="762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92</xdr:row>
      <xdr:rowOff>209550</xdr:rowOff>
    </xdr:from>
    <xdr:ext cx="76200" cy="142875"/>
    <xdr:sp macro="" textlink="">
      <xdr:nvSpPr>
        <xdr:cNvPr id="49" name="Shape 7"/>
        <xdr:cNvSpPr txBox="1"/>
      </xdr:nvSpPr>
      <xdr:spPr>
        <a:xfrm>
          <a:off x="152400" y="316230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92</xdr:row>
      <xdr:rowOff>209550</xdr:rowOff>
    </xdr:from>
    <xdr:ext cx="76200" cy="142875"/>
    <xdr:sp macro="" textlink="">
      <xdr:nvSpPr>
        <xdr:cNvPr id="50" name="Shape 7"/>
        <xdr:cNvSpPr txBox="1"/>
      </xdr:nvSpPr>
      <xdr:spPr>
        <a:xfrm>
          <a:off x="152400" y="316230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1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2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3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4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5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6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7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8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59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60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92</xdr:row>
      <xdr:rowOff>0</xdr:rowOff>
    </xdr:from>
    <xdr:ext cx="190500" cy="85725"/>
    <xdr:sp macro="" textlink="">
      <xdr:nvSpPr>
        <xdr:cNvPr id="61" name="Shape 9"/>
        <xdr:cNvSpPr txBox="1"/>
      </xdr:nvSpPr>
      <xdr:spPr>
        <a:xfrm>
          <a:off x="0" y="295275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62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63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64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65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66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96</xdr:row>
      <xdr:rowOff>209550</xdr:rowOff>
    </xdr:from>
    <xdr:ext cx="76200" cy="142875"/>
    <xdr:sp macro="" textlink="">
      <xdr:nvSpPr>
        <xdr:cNvPr id="67" name="Shape 7"/>
        <xdr:cNvSpPr txBox="1"/>
      </xdr:nvSpPr>
      <xdr:spPr>
        <a:xfrm>
          <a:off x="152400" y="4705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96</xdr:row>
      <xdr:rowOff>209550</xdr:rowOff>
    </xdr:from>
    <xdr:ext cx="76200" cy="114300"/>
    <xdr:sp macro="" textlink="">
      <xdr:nvSpPr>
        <xdr:cNvPr id="68" name="Shape 8"/>
        <xdr:cNvSpPr txBox="1"/>
      </xdr:nvSpPr>
      <xdr:spPr>
        <a:xfrm>
          <a:off x="152400" y="4705350"/>
          <a:ext cx="762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96</xdr:row>
      <xdr:rowOff>209550</xdr:rowOff>
    </xdr:from>
    <xdr:ext cx="76200" cy="142875"/>
    <xdr:sp macro="" textlink="">
      <xdr:nvSpPr>
        <xdr:cNvPr id="69" name="Shape 7"/>
        <xdr:cNvSpPr txBox="1"/>
      </xdr:nvSpPr>
      <xdr:spPr>
        <a:xfrm>
          <a:off x="152400" y="4705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96</xdr:row>
      <xdr:rowOff>209550</xdr:rowOff>
    </xdr:from>
    <xdr:ext cx="76200" cy="142875"/>
    <xdr:sp macro="" textlink="">
      <xdr:nvSpPr>
        <xdr:cNvPr id="70" name="Shape 7"/>
        <xdr:cNvSpPr txBox="1"/>
      </xdr:nvSpPr>
      <xdr:spPr>
        <a:xfrm>
          <a:off x="152400" y="4705350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1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2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3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4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5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6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7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8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79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80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96</xdr:row>
      <xdr:rowOff>0</xdr:rowOff>
    </xdr:from>
    <xdr:ext cx="190500" cy="85725"/>
    <xdr:sp macro="" textlink="">
      <xdr:nvSpPr>
        <xdr:cNvPr id="81" name="Shape 9"/>
        <xdr:cNvSpPr txBox="1"/>
      </xdr:nvSpPr>
      <xdr:spPr>
        <a:xfrm>
          <a:off x="0" y="4495800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82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83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84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85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86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104</xdr:row>
      <xdr:rowOff>209550</xdr:rowOff>
    </xdr:from>
    <xdr:ext cx="76200" cy="142875"/>
    <xdr:sp macro="" textlink="">
      <xdr:nvSpPr>
        <xdr:cNvPr id="87" name="Shape 7"/>
        <xdr:cNvSpPr txBox="1"/>
      </xdr:nvSpPr>
      <xdr:spPr>
        <a:xfrm>
          <a:off x="152400" y="766762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104</xdr:row>
      <xdr:rowOff>209550</xdr:rowOff>
    </xdr:from>
    <xdr:ext cx="76200" cy="114300"/>
    <xdr:sp macro="" textlink="">
      <xdr:nvSpPr>
        <xdr:cNvPr id="88" name="Shape 8"/>
        <xdr:cNvSpPr txBox="1"/>
      </xdr:nvSpPr>
      <xdr:spPr>
        <a:xfrm>
          <a:off x="152400" y="7667625"/>
          <a:ext cx="762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104</xdr:row>
      <xdr:rowOff>209550</xdr:rowOff>
    </xdr:from>
    <xdr:ext cx="76200" cy="142875"/>
    <xdr:sp macro="" textlink="">
      <xdr:nvSpPr>
        <xdr:cNvPr id="89" name="Shape 7"/>
        <xdr:cNvSpPr txBox="1"/>
      </xdr:nvSpPr>
      <xdr:spPr>
        <a:xfrm>
          <a:off x="152400" y="766762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152400</xdr:colOff>
      <xdr:row>104</xdr:row>
      <xdr:rowOff>209550</xdr:rowOff>
    </xdr:from>
    <xdr:ext cx="76200" cy="142875"/>
    <xdr:sp macro="" textlink="">
      <xdr:nvSpPr>
        <xdr:cNvPr id="90" name="Shape 7"/>
        <xdr:cNvSpPr txBox="1"/>
      </xdr:nvSpPr>
      <xdr:spPr>
        <a:xfrm>
          <a:off x="152400" y="766762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1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2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3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4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5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6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7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8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99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100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104</xdr:row>
      <xdr:rowOff>0</xdr:rowOff>
    </xdr:from>
    <xdr:ext cx="190500" cy="85725"/>
    <xdr:sp macro="" textlink="">
      <xdr:nvSpPr>
        <xdr:cNvPr id="101" name="Shape 9"/>
        <xdr:cNvSpPr txBox="1"/>
      </xdr:nvSpPr>
      <xdr:spPr>
        <a:xfrm>
          <a:off x="0" y="7458075"/>
          <a:ext cx="190500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topLeftCell="A150" workbookViewId="0">
      <selection activeCell="D171" sqref="D171"/>
    </sheetView>
  </sheetViews>
  <sheetFormatPr defaultRowHeight="18.75" x14ac:dyDescent="0.3"/>
  <cols>
    <col min="1" max="1" width="4.44140625" customWidth="1"/>
    <col min="2" max="2" width="6.109375" customWidth="1"/>
    <col min="3" max="3" width="19.88671875" style="119" bestFit="1" customWidth="1"/>
    <col min="4" max="4" width="10.109375" style="102" bestFit="1" customWidth="1"/>
    <col min="5" max="6" width="8.88671875" style="102"/>
    <col min="7" max="7" width="10.6640625" style="102" customWidth="1"/>
    <col min="8" max="9" width="8.88671875" style="102"/>
  </cols>
  <sheetData>
    <row r="1" spans="1:9" s="1" customFormat="1" ht="15.75" x14ac:dyDescent="0.25">
      <c r="A1" s="237" t="s">
        <v>0</v>
      </c>
      <c r="B1" s="237"/>
      <c r="C1" s="237"/>
      <c r="D1" s="238" t="s">
        <v>1</v>
      </c>
      <c r="E1" s="238"/>
      <c r="F1" s="238"/>
      <c r="G1" s="238"/>
      <c r="H1" s="238"/>
      <c r="I1" s="238"/>
    </row>
    <row r="2" spans="1:9" s="1" customFormat="1" ht="15.75" x14ac:dyDescent="0.25">
      <c r="A2" s="238" t="s">
        <v>2</v>
      </c>
      <c r="B2" s="238"/>
      <c r="C2" s="238"/>
      <c r="D2" s="238" t="s">
        <v>3</v>
      </c>
      <c r="E2" s="238"/>
      <c r="F2" s="238"/>
      <c r="G2" s="238"/>
      <c r="H2" s="238"/>
      <c r="I2" s="238"/>
    </row>
    <row r="3" spans="1:9" s="1" customFormat="1" ht="16.5" x14ac:dyDescent="0.25">
      <c r="A3" s="2"/>
      <c r="B3" s="2"/>
      <c r="C3" s="104"/>
      <c r="D3" s="238" t="s">
        <v>4</v>
      </c>
      <c r="E3" s="238"/>
      <c r="F3" s="238"/>
      <c r="G3" s="238"/>
      <c r="H3" s="238"/>
      <c r="I3" s="238"/>
    </row>
    <row r="4" spans="1:9" ht="21.95" customHeight="1" x14ac:dyDescent="0.3">
      <c r="A4" s="239" t="s">
        <v>5</v>
      </c>
      <c r="B4" s="239" t="s">
        <v>6</v>
      </c>
      <c r="C4" s="241" t="s">
        <v>7</v>
      </c>
      <c r="D4" s="233" t="s">
        <v>8</v>
      </c>
      <c r="E4" s="233" t="s">
        <v>9</v>
      </c>
      <c r="F4" s="233" t="s">
        <v>10</v>
      </c>
      <c r="G4" s="86" t="s">
        <v>11</v>
      </c>
      <c r="H4" s="233" t="s">
        <v>12</v>
      </c>
      <c r="I4" s="235" t="s">
        <v>13</v>
      </c>
    </row>
    <row r="5" spans="1:9" ht="21.95" customHeight="1" x14ac:dyDescent="0.3">
      <c r="A5" s="240"/>
      <c r="B5" s="240"/>
      <c r="C5" s="242"/>
      <c r="D5" s="234"/>
      <c r="E5" s="234"/>
      <c r="F5" s="234"/>
      <c r="G5" s="86" t="s">
        <v>14</v>
      </c>
      <c r="H5" s="234"/>
      <c r="I5" s="236"/>
    </row>
    <row r="6" spans="1:9" ht="22.5" customHeight="1" x14ac:dyDescent="0.3">
      <c r="A6" s="3">
        <v>25</v>
      </c>
      <c r="B6" s="4" t="s">
        <v>15</v>
      </c>
      <c r="C6" s="105" t="s">
        <v>16</v>
      </c>
      <c r="D6" s="6" t="s">
        <v>17</v>
      </c>
      <c r="E6" s="6" t="s">
        <v>18</v>
      </c>
      <c r="F6" s="5" t="s">
        <v>19</v>
      </c>
      <c r="G6" s="7" t="s">
        <v>20</v>
      </c>
      <c r="H6" s="87">
        <v>17</v>
      </c>
      <c r="I6" s="88" t="s">
        <v>459</v>
      </c>
    </row>
    <row r="7" spans="1:9" ht="22.5" customHeight="1" x14ac:dyDescent="0.3">
      <c r="A7" s="3">
        <v>26</v>
      </c>
      <c r="B7" s="4" t="s">
        <v>21</v>
      </c>
      <c r="C7" s="105" t="s">
        <v>22</v>
      </c>
      <c r="D7" s="9">
        <v>39633</v>
      </c>
      <c r="E7" s="6" t="s">
        <v>18</v>
      </c>
      <c r="F7" s="5" t="s">
        <v>19</v>
      </c>
      <c r="G7" s="7" t="s">
        <v>20</v>
      </c>
      <c r="H7" s="87">
        <v>17</v>
      </c>
      <c r="I7" s="88" t="s">
        <v>459</v>
      </c>
    </row>
    <row r="8" spans="1:9" ht="22.5" customHeight="1" x14ac:dyDescent="0.3">
      <c r="A8" s="3">
        <v>1</v>
      </c>
      <c r="B8" s="10" t="s">
        <v>23</v>
      </c>
      <c r="C8" s="106" t="s">
        <v>24</v>
      </c>
      <c r="D8" s="11">
        <v>39153</v>
      </c>
      <c r="E8" s="12" t="s">
        <v>25</v>
      </c>
      <c r="F8" s="13" t="s">
        <v>19</v>
      </c>
      <c r="G8" s="14" t="s">
        <v>26</v>
      </c>
      <c r="H8" s="76">
        <v>20</v>
      </c>
      <c r="I8" s="89" t="s">
        <v>440</v>
      </c>
    </row>
    <row r="9" spans="1:9" ht="22.5" customHeight="1" x14ac:dyDescent="0.3">
      <c r="A9" s="3">
        <v>2</v>
      </c>
      <c r="B9" s="10" t="s">
        <v>27</v>
      </c>
      <c r="C9" s="106" t="s">
        <v>28</v>
      </c>
      <c r="D9" s="11">
        <v>39121</v>
      </c>
      <c r="E9" s="12" t="s">
        <v>25</v>
      </c>
      <c r="F9" s="13" t="s">
        <v>19</v>
      </c>
      <c r="G9" s="14" t="s">
        <v>26</v>
      </c>
      <c r="H9" s="76">
        <v>20</v>
      </c>
      <c r="I9" s="89" t="s">
        <v>440</v>
      </c>
    </row>
    <row r="10" spans="1:9" ht="22.5" customHeight="1" x14ac:dyDescent="0.3">
      <c r="A10" s="3">
        <v>3</v>
      </c>
      <c r="B10" s="10" t="s">
        <v>29</v>
      </c>
      <c r="C10" s="106" t="s">
        <v>30</v>
      </c>
      <c r="D10" s="12" t="s">
        <v>31</v>
      </c>
      <c r="E10" s="12" t="s">
        <v>32</v>
      </c>
      <c r="F10" s="13" t="s">
        <v>19</v>
      </c>
      <c r="G10" s="14" t="s">
        <v>26</v>
      </c>
      <c r="H10" s="76">
        <v>20</v>
      </c>
      <c r="I10" s="89" t="s">
        <v>440</v>
      </c>
    </row>
    <row r="11" spans="1:9" ht="22.5" customHeight="1" x14ac:dyDescent="0.3">
      <c r="A11" s="3">
        <v>37</v>
      </c>
      <c r="B11" s="10" t="s">
        <v>33</v>
      </c>
      <c r="C11" s="107" t="s">
        <v>34</v>
      </c>
      <c r="D11" s="16" t="s">
        <v>35</v>
      </c>
      <c r="E11" s="16" t="s">
        <v>25</v>
      </c>
      <c r="F11" s="15" t="s">
        <v>19</v>
      </c>
      <c r="G11" s="14" t="s">
        <v>26</v>
      </c>
      <c r="H11" s="76">
        <v>12</v>
      </c>
      <c r="I11" s="90" t="s">
        <v>535</v>
      </c>
    </row>
    <row r="12" spans="1:9" ht="22.5" customHeight="1" x14ac:dyDescent="0.3">
      <c r="A12" s="3">
        <v>44</v>
      </c>
      <c r="B12" s="10" t="s">
        <v>36</v>
      </c>
      <c r="C12" s="107" t="s">
        <v>37</v>
      </c>
      <c r="D12" s="16" t="s">
        <v>38</v>
      </c>
      <c r="E12" s="16" t="s">
        <v>25</v>
      </c>
      <c r="F12" s="15" t="s">
        <v>19</v>
      </c>
      <c r="G12" s="14" t="s">
        <v>26</v>
      </c>
      <c r="H12" s="76">
        <v>11</v>
      </c>
      <c r="I12" s="90" t="s">
        <v>535</v>
      </c>
    </row>
    <row r="13" spans="1:9" ht="22.5" customHeight="1" x14ac:dyDescent="0.3">
      <c r="A13" s="3">
        <v>45</v>
      </c>
      <c r="B13" s="10" t="s">
        <v>39</v>
      </c>
      <c r="C13" s="107" t="s">
        <v>40</v>
      </c>
      <c r="D13" s="16" t="s">
        <v>41</v>
      </c>
      <c r="E13" s="16" t="s">
        <v>42</v>
      </c>
      <c r="F13" s="15" t="s">
        <v>19</v>
      </c>
      <c r="G13" s="14" t="s">
        <v>26</v>
      </c>
      <c r="H13" s="76">
        <v>11</v>
      </c>
      <c r="I13" s="90" t="s">
        <v>535</v>
      </c>
    </row>
    <row r="14" spans="1:9" ht="22.5" customHeight="1" x14ac:dyDescent="0.3">
      <c r="A14" s="3">
        <v>53</v>
      </c>
      <c r="B14" s="10" t="s">
        <v>43</v>
      </c>
      <c r="C14" s="107" t="s">
        <v>44</v>
      </c>
      <c r="D14" s="16" t="s">
        <v>45</v>
      </c>
      <c r="E14" s="16" t="s">
        <v>25</v>
      </c>
      <c r="F14" s="15" t="s">
        <v>19</v>
      </c>
      <c r="G14" s="14" t="s">
        <v>26</v>
      </c>
      <c r="H14" s="76">
        <v>9</v>
      </c>
      <c r="I14" s="90" t="s">
        <v>535</v>
      </c>
    </row>
    <row r="15" spans="1:9" ht="22.5" customHeight="1" x14ac:dyDescent="0.3">
      <c r="A15" s="318">
        <v>64</v>
      </c>
      <c r="B15" s="319" t="s">
        <v>46</v>
      </c>
      <c r="C15" s="320" t="s">
        <v>47</v>
      </c>
      <c r="D15" s="321" t="s">
        <v>48</v>
      </c>
      <c r="E15" s="322" t="s">
        <v>25</v>
      </c>
      <c r="F15" s="323" t="s">
        <v>19</v>
      </c>
      <c r="G15" s="324" t="s">
        <v>26</v>
      </c>
      <c r="H15" s="325">
        <v>5</v>
      </c>
      <c r="I15" s="326"/>
    </row>
    <row r="16" spans="1:9" ht="22.5" customHeight="1" x14ac:dyDescent="0.3">
      <c r="A16" s="318">
        <v>65</v>
      </c>
      <c r="B16" s="319" t="s">
        <v>49</v>
      </c>
      <c r="C16" s="320" t="s">
        <v>50</v>
      </c>
      <c r="D16" s="321" t="s">
        <v>51</v>
      </c>
      <c r="E16" s="322" t="s">
        <v>25</v>
      </c>
      <c r="F16" s="323" t="s">
        <v>19</v>
      </c>
      <c r="G16" s="324" t="s">
        <v>26</v>
      </c>
      <c r="H16" s="325">
        <v>5</v>
      </c>
      <c r="I16" s="326"/>
    </row>
    <row r="17" spans="1:9" ht="22.5" customHeight="1" x14ac:dyDescent="0.3">
      <c r="A17" s="318">
        <v>77</v>
      </c>
      <c r="B17" s="319" t="s">
        <v>52</v>
      </c>
      <c r="C17" s="327" t="s">
        <v>53</v>
      </c>
      <c r="D17" s="328" t="s">
        <v>54</v>
      </c>
      <c r="E17" s="328" t="s">
        <v>25</v>
      </c>
      <c r="F17" s="323" t="s">
        <v>19</v>
      </c>
      <c r="G17" s="324" t="s">
        <v>26</v>
      </c>
      <c r="H17" s="325">
        <v>3</v>
      </c>
      <c r="I17" s="329"/>
    </row>
    <row r="18" spans="1:9" ht="22.5" customHeight="1" x14ac:dyDescent="0.3">
      <c r="A18" s="318">
        <v>78</v>
      </c>
      <c r="B18" s="319" t="s">
        <v>55</v>
      </c>
      <c r="C18" s="327" t="s">
        <v>56</v>
      </c>
      <c r="D18" s="328" t="s">
        <v>57</v>
      </c>
      <c r="E18" s="328" t="s">
        <v>25</v>
      </c>
      <c r="F18" s="323" t="s">
        <v>19</v>
      </c>
      <c r="G18" s="324" t="s">
        <v>26</v>
      </c>
      <c r="H18" s="325">
        <v>3</v>
      </c>
      <c r="I18" s="329"/>
    </row>
    <row r="19" spans="1:9" ht="22.5" customHeight="1" x14ac:dyDescent="0.3">
      <c r="A19" s="318">
        <v>79</v>
      </c>
      <c r="B19" s="319" t="s">
        <v>58</v>
      </c>
      <c r="C19" s="327" t="s">
        <v>59</v>
      </c>
      <c r="D19" s="330">
        <v>39395</v>
      </c>
      <c r="E19" s="328" t="s">
        <v>60</v>
      </c>
      <c r="F19" s="323" t="s">
        <v>19</v>
      </c>
      <c r="G19" s="324" t="s">
        <v>26</v>
      </c>
      <c r="H19" s="325">
        <v>3</v>
      </c>
      <c r="I19" s="329"/>
    </row>
    <row r="20" spans="1:9" ht="22.5" customHeight="1" x14ac:dyDescent="0.3">
      <c r="A20" s="318">
        <v>80</v>
      </c>
      <c r="B20" s="319" t="s">
        <v>61</v>
      </c>
      <c r="C20" s="327" t="s">
        <v>62</v>
      </c>
      <c r="D20" s="328" t="s">
        <v>63</v>
      </c>
      <c r="E20" s="328" t="s">
        <v>25</v>
      </c>
      <c r="F20" s="323" t="s">
        <v>19</v>
      </c>
      <c r="G20" s="324" t="s">
        <v>26</v>
      </c>
      <c r="H20" s="325">
        <v>3</v>
      </c>
      <c r="I20" s="329"/>
    </row>
    <row r="21" spans="1:9" ht="22.5" customHeight="1" x14ac:dyDescent="0.3">
      <c r="A21" s="18">
        <v>31</v>
      </c>
      <c r="B21" s="4" t="s">
        <v>64</v>
      </c>
      <c r="C21" s="108" t="s">
        <v>65</v>
      </c>
      <c r="D21" s="20" t="s">
        <v>66</v>
      </c>
      <c r="E21" s="20" t="s">
        <v>67</v>
      </c>
      <c r="F21" s="21" t="s">
        <v>19</v>
      </c>
      <c r="G21" s="22" t="s">
        <v>68</v>
      </c>
      <c r="H21" s="23">
        <v>14</v>
      </c>
      <c r="I21" s="24" t="s">
        <v>443</v>
      </c>
    </row>
    <row r="22" spans="1:9" ht="22.5" customHeight="1" x14ac:dyDescent="0.3">
      <c r="A22" s="18">
        <v>47</v>
      </c>
      <c r="B22" s="4" t="s">
        <v>69</v>
      </c>
      <c r="C22" s="108" t="s">
        <v>70</v>
      </c>
      <c r="D22" s="25">
        <v>38965</v>
      </c>
      <c r="E22" s="20" t="s">
        <v>67</v>
      </c>
      <c r="F22" s="21" t="s">
        <v>19</v>
      </c>
      <c r="G22" s="22" t="s">
        <v>68</v>
      </c>
      <c r="H22" s="23">
        <v>13</v>
      </c>
      <c r="I22" s="26" t="s">
        <v>443</v>
      </c>
    </row>
    <row r="23" spans="1:9" ht="22.5" customHeight="1" x14ac:dyDescent="0.3">
      <c r="A23" s="18">
        <v>75</v>
      </c>
      <c r="B23" s="4" t="s">
        <v>71</v>
      </c>
      <c r="C23" s="109" t="s">
        <v>72</v>
      </c>
      <c r="D23" s="25">
        <v>38874</v>
      </c>
      <c r="E23" s="20" t="s">
        <v>67</v>
      </c>
      <c r="F23" s="21" t="s">
        <v>19</v>
      </c>
      <c r="G23" s="22" t="s">
        <v>68</v>
      </c>
      <c r="H23" s="32">
        <v>11.5</v>
      </c>
      <c r="I23" s="26" t="s">
        <v>535</v>
      </c>
    </row>
    <row r="24" spans="1:9" ht="22.5" customHeight="1" x14ac:dyDescent="0.3">
      <c r="A24" s="18">
        <v>78</v>
      </c>
      <c r="B24" s="4" t="s">
        <v>73</v>
      </c>
      <c r="C24" s="109" t="s">
        <v>74</v>
      </c>
      <c r="D24" s="25">
        <v>38965</v>
      </c>
      <c r="E24" s="20" t="s">
        <v>67</v>
      </c>
      <c r="F24" s="21" t="s">
        <v>19</v>
      </c>
      <c r="G24" s="22" t="s">
        <v>68</v>
      </c>
      <c r="H24" s="23">
        <v>11</v>
      </c>
      <c r="I24" s="26" t="s">
        <v>535</v>
      </c>
    </row>
    <row r="25" spans="1:9" ht="22.5" customHeight="1" x14ac:dyDescent="0.3">
      <c r="A25" s="18">
        <v>79</v>
      </c>
      <c r="B25" s="4" t="s">
        <v>75</v>
      </c>
      <c r="C25" s="109" t="s">
        <v>76</v>
      </c>
      <c r="D25" s="20" t="s">
        <v>77</v>
      </c>
      <c r="E25" s="20" t="s">
        <v>67</v>
      </c>
      <c r="F25" s="21" t="s">
        <v>19</v>
      </c>
      <c r="G25" s="22" t="s">
        <v>68</v>
      </c>
      <c r="H25" s="23">
        <v>11</v>
      </c>
      <c r="I25" s="28" t="s">
        <v>535</v>
      </c>
    </row>
    <row r="26" spans="1:9" ht="22.5" customHeight="1" x14ac:dyDescent="0.3">
      <c r="A26" s="18">
        <v>132</v>
      </c>
      <c r="B26" s="4" t="s">
        <v>78</v>
      </c>
      <c r="C26" s="109" t="s">
        <v>79</v>
      </c>
      <c r="D26" s="14" t="s">
        <v>80</v>
      </c>
      <c r="E26" s="14" t="s">
        <v>67</v>
      </c>
      <c r="F26" s="14" t="s">
        <v>19</v>
      </c>
      <c r="G26" s="22" t="s">
        <v>68</v>
      </c>
      <c r="H26" s="29">
        <v>8.5</v>
      </c>
      <c r="I26" s="28"/>
    </row>
    <row r="27" spans="1:9" ht="22.5" customHeight="1" x14ac:dyDescent="0.3">
      <c r="A27" s="30">
        <v>25</v>
      </c>
      <c r="B27" s="4" t="s">
        <v>81</v>
      </c>
      <c r="C27" s="108" t="s">
        <v>82</v>
      </c>
      <c r="D27" s="20" t="s">
        <v>83</v>
      </c>
      <c r="E27" s="20" t="s">
        <v>25</v>
      </c>
      <c r="F27" s="21" t="s">
        <v>19</v>
      </c>
      <c r="G27" s="31" t="s">
        <v>84</v>
      </c>
      <c r="H27" s="32">
        <v>15.5</v>
      </c>
      <c r="I27" s="26" t="s">
        <v>459</v>
      </c>
    </row>
    <row r="28" spans="1:9" ht="22.5" customHeight="1" x14ac:dyDescent="0.3">
      <c r="A28" s="28">
        <v>28</v>
      </c>
      <c r="B28" s="4" t="s">
        <v>85</v>
      </c>
      <c r="C28" s="108" t="s">
        <v>86</v>
      </c>
      <c r="D28" s="20" t="s">
        <v>87</v>
      </c>
      <c r="E28" s="20" t="s">
        <v>25</v>
      </c>
      <c r="F28" s="21" t="s">
        <v>19</v>
      </c>
      <c r="G28" s="31" t="s">
        <v>84</v>
      </c>
      <c r="H28" s="46">
        <v>15.5</v>
      </c>
      <c r="I28" s="26" t="s">
        <v>459</v>
      </c>
    </row>
    <row r="29" spans="1:9" ht="22.5" customHeight="1" x14ac:dyDescent="0.3">
      <c r="A29" s="28">
        <v>36</v>
      </c>
      <c r="B29" s="4" t="s">
        <v>88</v>
      </c>
      <c r="C29" s="108" t="s">
        <v>89</v>
      </c>
      <c r="D29" s="20" t="s">
        <v>90</v>
      </c>
      <c r="E29" s="20" t="s">
        <v>25</v>
      </c>
      <c r="F29" s="21" t="s">
        <v>19</v>
      </c>
      <c r="G29" s="31" t="s">
        <v>84</v>
      </c>
      <c r="H29" s="32">
        <v>15</v>
      </c>
      <c r="I29" s="22" t="s">
        <v>459</v>
      </c>
    </row>
    <row r="30" spans="1:9" ht="22.5" customHeight="1" x14ac:dyDescent="0.3">
      <c r="A30" s="30">
        <v>79</v>
      </c>
      <c r="B30" s="4" t="s">
        <v>91</v>
      </c>
      <c r="C30" s="108" t="s">
        <v>92</v>
      </c>
      <c r="D30" s="20" t="s">
        <v>90</v>
      </c>
      <c r="E30" s="20" t="s">
        <v>25</v>
      </c>
      <c r="F30" s="21" t="s">
        <v>19</v>
      </c>
      <c r="G30" s="31" t="s">
        <v>84</v>
      </c>
      <c r="H30" s="32">
        <v>12.5</v>
      </c>
      <c r="I30" s="22" t="s">
        <v>535</v>
      </c>
    </row>
    <row r="31" spans="1:9" ht="22.5" customHeight="1" x14ac:dyDescent="0.3">
      <c r="A31" s="30">
        <v>83</v>
      </c>
      <c r="B31" s="4" t="s">
        <v>93</v>
      </c>
      <c r="C31" s="108" t="s">
        <v>94</v>
      </c>
      <c r="D31" s="20" t="s">
        <v>95</v>
      </c>
      <c r="E31" s="20" t="s">
        <v>42</v>
      </c>
      <c r="F31" s="21" t="s">
        <v>19</v>
      </c>
      <c r="G31" s="31" t="s">
        <v>84</v>
      </c>
      <c r="H31" s="32">
        <v>12.5</v>
      </c>
      <c r="I31" s="22" t="s">
        <v>535</v>
      </c>
    </row>
    <row r="32" spans="1:9" ht="22.5" customHeight="1" x14ac:dyDescent="0.3">
      <c r="A32" s="30">
        <v>89</v>
      </c>
      <c r="B32" s="4" t="s">
        <v>96</v>
      </c>
      <c r="C32" s="109" t="s">
        <v>97</v>
      </c>
      <c r="D32" s="6" t="s">
        <v>98</v>
      </c>
      <c r="E32" s="14" t="s">
        <v>25</v>
      </c>
      <c r="F32" s="14" t="s">
        <v>19</v>
      </c>
      <c r="G32" s="31" t="s">
        <v>84</v>
      </c>
      <c r="H32" s="32">
        <v>12</v>
      </c>
      <c r="I32" s="22" t="s">
        <v>535</v>
      </c>
    </row>
    <row r="33" spans="1:9" ht="22.5" customHeight="1" x14ac:dyDescent="0.3">
      <c r="A33" s="28">
        <v>90</v>
      </c>
      <c r="B33" s="4" t="s">
        <v>99</v>
      </c>
      <c r="C33" s="109" t="s">
        <v>100</v>
      </c>
      <c r="D33" s="33">
        <v>39417</v>
      </c>
      <c r="E33" s="14" t="s">
        <v>25</v>
      </c>
      <c r="F33" s="14" t="s">
        <v>19</v>
      </c>
      <c r="G33" s="31" t="s">
        <v>84</v>
      </c>
      <c r="H33" s="32">
        <v>12</v>
      </c>
      <c r="I33" s="22" t="s">
        <v>535</v>
      </c>
    </row>
    <row r="34" spans="1:9" ht="22.5" customHeight="1" x14ac:dyDescent="0.3">
      <c r="A34" s="30">
        <v>97</v>
      </c>
      <c r="B34" s="4" t="s">
        <v>101</v>
      </c>
      <c r="C34" s="109" t="s">
        <v>102</v>
      </c>
      <c r="D34" s="33">
        <v>39090</v>
      </c>
      <c r="E34" s="14" t="s">
        <v>25</v>
      </c>
      <c r="F34" s="14" t="s">
        <v>19</v>
      </c>
      <c r="G34" s="31" t="s">
        <v>84</v>
      </c>
      <c r="H34" s="32">
        <v>12</v>
      </c>
      <c r="I34" s="22" t="s">
        <v>535</v>
      </c>
    </row>
    <row r="35" spans="1:9" ht="22.5" customHeight="1" x14ac:dyDescent="0.3">
      <c r="A35" s="28">
        <v>164</v>
      </c>
      <c r="B35" s="4" t="s">
        <v>103</v>
      </c>
      <c r="C35" s="109" t="s">
        <v>104</v>
      </c>
      <c r="D35" s="33">
        <v>39267</v>
      </c>
      <c r="E35" s="14" t="s">
        <v>25</v>
      </c>
      <c r="F35" s="14" t="s">
        <v>19</v>
      </c>
      <c r="G35" s="31" t="s">
        <v>84</v>
      </c>
      <c r="H35" s="32">
        <v>8.5</v>
      </c>
      <c r="I35" s="28"/>
    </row>
    <row r="36" spans="1:9" ht="22.5" customHeight="1" x14ac:dyDescent="0.3">
      <c r="A36" s="28">
        <v>44</v>
      </c>
      <c r="B36" s="4" t="s">
        <v>105</v>
      </c>
      <c r="C36" s="108" t="s">
        <v>106</v>
      </c>
      <c r="D36" s="34" t="s">
        <v>107</v>
      </c>
      <c r="E36" s="20" t="s">
        <v>18</v>
      </c>
      <c r="F36" s="21" t="s">
        <v>19</v>
      </c>
      <c r="G36" s="14" t="s">
        <v>108</v>
      </c>
      <c r="H36" s="92">
        <v>13.5</v>
      </c>
      <c r="I36" s="75" t="s">
        <v>443</v>
      </c>
    </row>
    <row r="37" spans="1:9" ht="22.5" customHeight="1" x14ac:dyDescent="0.3">
      <c r="A37" s="28">
        <v>52</v>
      </c>
      <c r="B37" s="4" t="s">
        <v>109</v>
      </c>
      <c r="C37" s="109" t="s">
        <v>110</v>
      </c>
      <c r="D37" s="35">
        <v>39794</v>
      </c>
      <c r="E37" s="14" t="s">
        <v>18</v>
      </c>
      <c r="F37" s="21" t="s">
        <v>19</v>
      </c>
      <c r="G37" s="14" t="s">
        <v>108</v>
      </c>
      <c r="H37" s="93">
        <v>13</v>
      </c>
      <c r="I37" s="75" t="s">
        <v>443</v>
      </c>
    </row>
    <row r="38" spans="1:9" ht="22.5" customHeight="1" x14ac:dyDescent="0.3">
      <c r="A38" s="28">
        <v>58</v>
      </c>
      <c r="B38" s="4" t="s">
        <v>111</v>
      </c>
      <c r="C38" s="108" t="s">
        <v>112</v>
      </c>
      <c r="D38" s="36">
        <v>39573</v>
      </c>
      <c r="E38" s="20" t="s">
        <v>18</v>
      </c>
      <c r="F38" s="21" t="s">
        <v>19</v>
      </c>
      <c r="G38" s="14" t="s">
        <v>108</v>
      </c>
      <c r="H38" s="93">
        <v>13</v>
      </c>
      <c r="I38" s="75" t="s">
        <v>443</v>
      </c>
    </row>
    <row r="39" spans="1:9" ht="22.5" customHeight="1" x14ac:dyDescent="0.3">
      <c r="A39" s="30">
        <v>73</v>
      </c>
      <c r="B39" s="4" t="s">
        <v>113</v>
      </c>
      <c r="C39" s="108" t="s">
        <v>114</v>
      </c>
      <c r="D39" s="37">
        <v>39509</v>
      </c>
      <c r="E39" s="14" t="s">
        <v>18</v>
      </c>
      <c r="F39" s="21" t="s">
        <v>19</v>
      </c>
      <c r="G39" s="14" t="s">
        <v>108</v>
      </c>
      <c r="H39" s="92">
        <v>12</v>
      </c>
      <c r="I39" s="75" t="s">
        <v>443</v>
      </c>
    </row>
    <row r="40" spans="1:9" ht="22.5" customHeight="1" x14ac:dyDescent="0.3">
      <c r="A40" s="28">
        <v>94</v>
      </c>
      <c r="B40" s="4" t="s">
        <v>115</v>
      </c>
      <c r="C40" s="108" t="s">
        <v>116</v>
      </c>
      <c r="D40" s="37">
        <v>39791</v>
      </c>
      <c r="E40" s="20" t="s">
        <v>18</v>
      </c>
      <c r="F40" s="21" t="s">
        <v>19</v>
      </c>
      <c r="G40" s="14" t="s">
        <v>108</v>
      </c>
      <c r="H40" s="94">
        <v>11.5</v>
      </c>
      <c r="I40" s="75" t="s">
        <v>535</v>
      </c>
    </row>
    <row r="41" spans="1:9" ht="22.5" customHeight="1" x14ac:dyDescent="0.3">
      <c r="A41" s="28">
        <v>128</v>
      </c>
      <c r="B41" s="38" t="s">
        <v>117</v>
      </c>
      <c r="C41" s="108" t="s">
        <v>118</v>
      </c>
      <c r="D41" s="37">
        <v>39481</v>
      </c>
      <c r="E41" s="20" t="s">
        <v>18</v>
      </c>
      <c r="F41" s="21" t="s">
        <v>19</v>
      </c>
      <c r="G41" s="14" t="s">
        <v>108</v>
      </c>
      <c r="H41" s="95">
        <v>10</v>
      </c>
      <c r="I41" s="75" t="s">
        <v>535</v>
      </c>
    </row>
    <row r="42" spans="1:9" ht="22.5" customHeight="1" x14ac:dyDescent="0.3">
      <c r="A42" s="30">
        <v>139</v>
      </c>
      <c r="B42" s="4" t="s">
        <v>119</v>
      </c>
      <c r="C42" s="109" t="s">
        <v>120</v>
      </c>
      <c r="D42" s="35">
        <v>39573</v>
      </c>
      <c r="E42" s="14" t="s">
        <v>18</v>
      </c>
      <c r="F42" s="14" t="s">
        <v>19</v>
      </c>
      <c r="G42" s="14" t="s">
        <v>108</v>
      </c>
      <c r="H42" s="95">
        <v>9.5</v>
      </c>
      <c r="I42" s="75" t="s">
        <v>535</v>
      </c>
    </row>
    <row r="43" spans="1:9" ht="22.5" customHeight="1" x14ac:dyDescent="0.3">
      <c r="A43" s="30">
        <v>157</v>
      </c>
      <c r="B43" s="4" t="s">
        <v>121</v>
      </c>
      <c r="C43" s="109" t="s">
        <v>122</v>
      </c>
      <c r="D43" s="40" t="s">
        <v>123</v>
      </c>
      <c r="E43" s="14" t="s">
        <v>18</v>
      </c>
      <c r="F43" s="14" t="s">
        <v>19</v>
      </c>
      <c r="G43" s="14" t="s">
        <v>108</v>
      </c>
      <c r="H43" s="41">
        <v>9</v>
      </c>
      <c r="I43" s="75" t="s">
        <v>535</v>
      </c>
    </row>
    <row r="44" spans="1:9" ht="22.5" customHeight="1" x14ac:dyDescent="0.3">
      <c r="A44" s="28">
        <v>158</v>
      </c>
      <c r="B44" s="4" t="s">
        <v>124</v>
      </c>
      <c r="C44" s="109" t="s">
        <v>125</v>
      </c>
      <c r="D44" s="40" t="s">
        <v>126</v>
      </c>
      <c r="E44" s="14" t="s">
        <v>127</v>
      </c>
      <c r="F44" s="14" t="s">
        <v>19</v>
      </c>
      <c r="G44" s="14" t="s">
        <v>108</v>
      </c>
      <c r="H44" s="95">
        <v>9</v>
      </c>
      <c r="I44" s="75" t="s">
        <v>535</v>
      </c>
    </row>
    <row r="45" spans="1:9" ht="22.5" customHeight="1" x14ac:dyDescent="0.3">
      <c r="A45" s="30">
        <v>179</v>
      </c>
      <c r="B45" s="4" t="s">
        <v>128</v>
      </c>
      <c r="C45" s="109" t="s">
        <v>129</v>
      </c>
      <c r="D45" s="40" t="s">
        <v>130</v>
      </c>
      <c r="E45" s="14" t="s">
        <v>18</v>
      </c>
      <c r="F45" s="14" t="s">
        <v>19</v>
      </c>
      <c r="G45" s="14" t="s">
        <v>108</v>
      </c>
      <c r="H45" s="94">
        <v>8.5</v>
      </c>
      <c r="I45" s="75" t="s">
        <v>535</v>
      </c>
    </row>
    <row r="46" spans="1:9" ht="22.5" customHeight="1" x14ac:dyDescent="0.3">
      <c r="A46" s="28">
        <v>180</v>
      </c>
      <c r="B46" s="4" t="s">
        <v>131</v>
      </c>
      <c r="C46" s="109" t="s">
        <v>132</v>
      </c>
      <c r="D46" s="40" t="s">
        <v>133</v>
      </c>
      <c r="E46" s="14" t="s">
        <v>127</v>
      </c>
      <c r="F46" s="14" t="s">
        <v>19</v>
      </c>
      <c r="G46" s="14" t="s">
        <v>108</v>
      </c>
      <c r="H46" s="94">
        <v>8.5</v>
      </c>
      <c r="I46" s="75" t="s">
        <v>535</v>
      </c>
    </row>
    <row r="47" spans="1:9" ht="22.5" customHeight="1" x14ac:dyDescent="0.3">
      <c r="A47" s="28">
        <v>194</v>
      </c>
      <c r="B47" s="4" t="s">
        <v>134</v>
      </c>
      <c r="C47" s="109" t="s">
        <v>135</v>
      </c>
      <c r="D47" s="42">
        <v>39756</v>
      </c>
      <c r="E47" s="14" t="s">
        <v>18</v>
      </c>
      <c r="F47" s="14" t="s">
        <v>19</v>
      </c>
      <c r="G47" s="14" t="s">
        <v>108</v>
      </c>
      <c r="H47" s="95">
        <v>8</v>
      </c>
      <c r="I47" s="75" t="s">
        <v>535</v>
      </c>
    </row>
    <row r="48" spans="1:9" ht="22.5" customHeight="1" x14ac:dyDescent="0.3">
      <c r="A48" s="30">
        <v>211</v>
      </c>
      <c r="B48" s="4" t="s">
        <v>136</v>
      </c>
      <c r="C48" s="109" t="s">
        <v>137</v>
      </c>
      <c r="D48" s="40" t="s">
        <v>138</v>
      </c>
      <c r="E48" s="14" t="s">
        <v>139</v>
      </c>
      <c r="F48" s="14" t="s">
        <v>19</v>
      </c>
      <c r="G48" s="14" t="s">
        <v>108</v>
      </c>
      <c r="H48" s="96">
        <v>7.5</v>
      </c>
      <c r="I48" s="24"/>
    </row>
    <row r="49" spans="1:9" ht="22.5" customHeight="1" x14ac:dyDescent="0.3">
      <c r="A49" s="30">
        <v>219</v>
      </c>
      <c r="B49" s="4" t="s">
        <v>140</v>
      </c>
      <c r="C49" s="109" t="s">
        <v>141</v>
      </c>
      <c r="D49" s="40" t="s">
        <v>142</v>
      </c>
      <c r="E49" s="14" t="s">
        <v>127</v>
      </c>
      <c r="F49" s="14" t="s">
        <v>19</v>
      </c>
      <c r="G49" s="14" t="s">
        <v>108</v>
      </c>
      <c r="H49" s="94">
        <v>7.5</v>
      </c>
      <c r="I49" s="24"/>
    </row>
    <row r="50" spans="1:9" ht="22.5" customHeight="1" x14ac:dyDescent="0.3">
      <c r="A50" s="30">
        <v>227</v>
      </c>
      <c r="B50" s="4" t="s">
        <v>143</v>
      </c>
      <c r="C50" s="110" t="s">
        <v>144</v>
      </c>
      <c r="D50" s="43" t="s">
        <v>145</v>
      </c>
      <c r="E50" s="44" t="s">
        <v>127</v>
      </c>
      <c r="F50" s="14" t="s">
        <v>19</v>
      </c>
      <c r="G50" s="14" t="s">
        <v>108</v>
      </c>
      <c r="H50" s="95">
        <v>7</v>
      </c>
      <c r="I50" s="24"/>
    </row>
    <row r="51" spans="1:9" ht="22.5" customHeight="1" x14ac:dyDescent="0.3">
      <c r="A51" s="30">
        <v>261</v>
      </c>
      <c r="B51" s="4" t="s">
        <v>146</v>
      </c>
      <c r="C51" s="109" t="s">
        <v>147</v>
      </c>
      <c r="D51" s="40" t="s">
        <v>148</v>
      </c>
      <c r="E51" s="14" t="s">
        <v>127</v>
      </c>
      <c r="F51" s="14" t="s">
        <v>19</v>
      </c>
      <c r="G51" s="14" t="s">
        <v>108</v>
      </c>
      <c r="H51" s="45">
        <v>6.5</v>
      </c>
      <c r="I51" s="24"/>
    </row>
    <row r="52" spans="1:9" ht="22.5" customHeight="1" x14ac:dyDescent="0.3">
      <c r="A52" s="28">
        <v>268</v>
      </c>
      <c r="B52" s="4" t="s">
        <v>149</v>
      </c>
      <c r="C52" s="109" t="s">
        <v>150</v>
      </c>
      <c r="D52" s="14" t="s">
        <v>151</v>
      </c>
      <c r="E52" s="14" t="s">
        <v>152</v>
      </c>
      <c r="F52" s="14" t="s">
        <v>19</v>
      </c>
      <c r="G52" s="14" t="s">
        <v>108</v>
      </c>
      <c r="H52" s="46">
        <v>6</v>
      </c>
      <c r="I52" s="24"/>
    </row>
    <row r="53" spans="1:9" ht="22.5" customHeight="1" x14ac:dyDescent="0.3">
      <c r="A53" s="28">
        <v>278</v>
      </c>
      <c r="B53" s="4" t="s">
        <v>153</v>
      </c>
      <c r="C53" s="109" t="s">
        <v>154</v>
      </c>
      <c r="D53" s="40" t="s">
        <v>155</v>
      </c>
      <c r="E53" s="14" t="s">
        <v>127</v>
      </c>
      <c r="F53" s="14" t="s">
        <v>19</v>
      </c>
      <c r="G53" s="14" t="s">
        <v>108</v>
      </c>
      <c r="H53" s="47">
        <v>5.5</v>
      </c>
      <c r="I53" s="48"/>
    </row>
    <row r="54" spans="1:9" ht="22.5" customHeight="1" x14ac:dyDescent="0.3">
      <c r="A54" s="30">
        <v>279</v>
      </c>
      <c r="B54" s="4" t="s">
        <v>156</v>
      </c>
      <c r="C54" s="109" t="s">
        <v>157</v>
      </c>
      <c r="D54" s="40" t="s">
        <v>158</v>
      </c>
      <c r="E54" s="14" t="s">
        <v>18</v>
      </c>
      <c r="F54" s="14" t="s">
        <v>19</v>
      </c>
      <c r="G54" s="14" t="s">
        <v>108</v>
      </c>
      <c r="H54" s="96">
        <v>5.5</v>
      </c>
      <c r="I54" s="48"/>
    </row>
    <row r="55" spans="1:9" ht="22.5" customHeight="1" x14ac:dyDescent="0.3">
      <c r="A55" s="28">
        <v>294</v>
      </c>
      <c r="B55" s="4" t="s">
        <v>159</v>
      </c>
      <c r="C55" s="109" t="s">
        <v>160</v>
      </c>
      <c r="D55" s="42">
        <v>39666</v>
      </c>
      <c r="E55" s="14" t="s">
        <v>18</v>
      </c>
      <c r="F55" s="14" t="s">
        <v>19</v>
      </c>
      <c r="G55" s="14" t="s">
        <v>108</v>
      </c>
      <c r="H55" s="96">
        <v>5</v>
      </c>
      <c r="I55" s="97"/>
    </row>
    <row r="56" spans="1:9" ht="22.5" customHeight="1" x14ac:dyDescent="0.3">
      <c r="A56" s="28">
        <v>322</v>
      </c>
      <c r="B56" s="4" t="s">
        <v>161</v>
      </c>
      <c r="C56" s="109" t="s">
        <v>162</v>
      </c>
      <c r="D56" s="42">
        <v>39756</v>
      </c>
      <c r="E56" s="14" t="s">
        <v>163</v>
      </c>
      <c r="F56" s="14" t="s">
        <v>19</v>
      </c>
      <c r="G56" s="14" t="s">
        <v>108</v>
      </c>
      <c r="H56" s="96">
        <v>4</v>
      </c>
      <c r="I56" s="97"/>
    </row>
    <row r="57" spans="1:9" ht="22.5" customHeight="1" x14ac:dyDescent="0.3">
      <c r="A57" s="28">
        <v>330</v>
      </c>
      <c r="B57" s="4" t="s">
        <v>164</v>
      </c>
      <c r="C57" s="109" t="s">
        <v>165</v>
      </c>
      <c r="D57" s="14" t="s">
        <v>166</v>
      </c>
      <c r="E57" s="14" t="s">
        <v>18</v>
      </c>
      <c r="F57" s="14" t="s">
        <v>19</v>
      </c>
      <c r="G57" s="14" t="s">
        <v>108</v>
      </c>
      <c r="H57" s="96">
        <v>3.5</v>
      </c>
      <c r="I57" s="97"/>
    </row>
    <row r="58" spans="1:9" ht="22.5" customHeight="1" x14ac:dyDescent="0.3">
      <c r="A58" s="28">
        <v>334</v>
      </c>
      <c r="B58" s="4" t="s">
        <v>167</v>
      </c>
      <c r="C58" s="109" t="s">
        <v>168</v>
      </c>
      <c r="D58" s="40" t="s">
        <v>169</v>
      </c>
      <c r="E58" s="14" t="s">
        <v>127</v>
      </c>
      <c r="F58" s="14" t="s">
        <v>19</v>
      </c>
      <c r="G58" s="14" t="s">
        <v>108</v>
      </c>
      <c r="H58" s="96">
        <v>2.5</v>
      </c>
      <c r="I58" s="97"/>
    </row>
    <row r="59" spans="1:9" ht="22.5" customHeight="1" x14ac:dyDescent="0.3">
      <c r="A59" s="50">
        <v>92</v>
      </c>
      <c r="B59" s="4" t="s">
        <v>170</v>
      </c>
      <c r="C59" s="111" t="s">
        <v>171</v>
      </c>
      <c r="D59" s="14" t="s">
        <v>172</v>
      </c>
      <c r="E59" s="14" t="s">
        <v>18</v>
      </c>
      <c r="F59" s="27" t="s">
        <v>19</v>
      </c>
      <c r="G59" s="51" t="s">
        <v>173</v>
      </c>
      <c r="H59" s="23">
        <v>11.5</v>
      </c>
      <c r="I59" s="87" t="s">
        <v>535</v>
      </c>
    </row>
    <row r="60" spans="1:9" ht="22.5" customHeight="1" x14ac:dyDescent="0.3">
      <c r="A60" s="50">
        <v>93</v>
      </c>
      <c r="B60" s="4" t="s">
        <v>174</v>
      </c>
      <c r="C60" s="111" t="s">
        <v>175</v>
      </c>
      <c r="D60" s="14" t="s">
        <v>176</v>
      </c>
      <c r="E60" s="14" t="s">
        <v>18</v>
      </c>
      <c r="F60" s="27" t="s">
        <v>19</v>
      </c>
      <c r="G60" s="51" t="s">
        <v>173</v>
      </c>
      <c r="H60" s="23">
        <v>11.5</v>
      </c>
      <c r="I60" s="87" t="s">
        <v>535</v>
      </c>
    </row>
    <row r="61" spans="1:9" ht="22.5" customHeight="1" x14ac:dyDescent="0.3">
      <c r="A61" s="50">
        <v>117</v>
      </c>
      <c r="B61" s="4" t="s">
        <v>177</v>
      </c>
      <c r="C61" s="111" t="s">
        <v>178</v>
      </c>
      <c r="D61" s="35">
        <v>39449</v>
      </c>
      <c r="E61" s="14" t="s">
        <v>18</v>
      </c>
      <c r="F61" s="27" t="s">
        <v>19</v>
      </c>
      <c r="G61" s="51" t="s">
        <v>173</v>
      </c>
      <c r="H61" s="23">
        <v>11</v>
      </c>
      <c r="I61" s="87" t="s">
        <v>535</v>
      </c>
    </row>
    <row r="62" spans="1:9" ht="22.5" customHeight="1" x14ac:dyDescent="0.3">
      <c r="A62" s="50">
        <v>118</v>
      </c>
      <c r="B62" s="4" t="s">
        <v>179</v>
      </c>
      <c r="C62" s="111" t="s">
        <v>180</v>
      </c>
      <c r="D62" s="14" t="s">
        <v>181</v>
      </c>
      <c r="E62" s="14" t="s">
        <v>18</v>
      </c>
      <c r="F62" s="27" t="s">
        <v>19</v>
      </c>
      <c r="G62" s="51" t="s">
        <v>173</v>
      </c>
      <c r="H62" s="23">
        <v>11</v>
      </c>
      <c r="I62" s="87" t="s">
        <v>535</v>
      </c>
    </row>
    <row r="63" spans="1:9" ht="22.5" customHeight="1" x14ac:dyDescent="0.3">
      <c r="A63" s="50">
        <v>166</v>
      </c>
      <c r="B63" s="4" t="s">
        <v>182</v>
      </c>
      <c r="C63" s="111" t="s">
        <v>183</v>
      </c>
      <c r="D63" s="14" t="s">
        <v>184</v>
      </c>
      <c r="E63" s="14" t="s">
        <v>18</v>
      </c>
      <c r="F63" s="27" t="s">
        <v>19</v>
      </c>
      <c r="G63" s="51" t="s">
        <v>173</v>
      </c>
      <c r="H63" s="23">
        <v>10</v>
      </c>
      <c r="I63" s="87" t="s">
        <v>535</v>
      </c>
    </row>
    <row r="64" spans="1:9" ht="22.5" customHeight="1" x14ac:dyDescent="0.3">
      <c r="A64" s="50">
        <v>167</v>
      </c>
      <c r="B64" s="4" t="s">
        <v>185</v>
      </c>
      <c r="C64" s="112" t="s">
        <v>186</v>
      </c>
      <c r="D64" s="14" t="s">
        <v>187</v>
      </c>
      <c r="E64" s="14" t="s">
        <v>188</v>
      </c>
      <c r="F64" s="27" t="s">
        <v>19</v>
      </c>
      <c r="G64" s="51" t="s">
        <v>173</v>
      </c>
      <c r="H64" s="23">
        <v>10</v>
      </c>
      <c r="I64" s="26" t="s">
        <v>535</v>
      </c>
    </row>
    <row r="65" spans="1:9" ht="22.5" customHeight="1" x14ac:dyDescent="0.3">
      <c r="A65" s="50">
        <v>176</v>
      </c>
      <c r="B65" s="4" t="s">
        <v>189</v>
      </c>
      <c r="C65" s="113" t="s">
        <v>190</v>
      </c>
      <c r="D65" s="52">
        <v>39662</v>
      </c>
      <c r="E65" s="53" t="s">
        <v>18</v>
      </c>
      <c r="F65" s="27" t="s">
        <v>19</v>
      </c>
      <c r="G65" s="51" t="s">
        <v>173</v>
      </c>
      <c r="H65" s="23">
        <v>9.5</v>
      </c>
      <c r="I65" s="26"/>
    </row>
    <row r="66" spans="1:9" ht="22.5" customHeight="1" x14ac:dyDescent="0.3">
      <c r="A66" s="50">
        <v>202</v>
      </c>
      <c r="B66" s="4" t="s">
        <v>191</v>
      </c>
      <c r="C66" s="111" t="s">
        <v>192</v>
      </c>
      <c r="D66" s="14" t="s">
        <v>193</v>
      </c>
      <c r="E66" s="14" t="s">
        <v>18</v>
      </c>
      <c r="F66" s="27" t="s">
        <v>19</v>
      </c>
      <c r="G66" s="51" t="s">
        <v>173</v>
      </c>
      <c r="H66" s="23">
        <v>8.5</v>
      </c>
      <c r="I66" s="26"/>
    </row>
    <row r="67" spans="1:9" ht="22.5" customHeight="1" x14ac:dyDescent="0.3">
      <c r="A67" s="50">
        <v>224</v>
      </c>
      <c r="B67" s="4" t="s">
        <v>194</v>
      </c>
      <c r="C67" s="111" t="s">
        <v>195</v>
      </c>
      <c r="D67" s="33">
        <v>39479</v>
      </c>
      <c r="E67" s="14" t="s">
        <v>18</v>
      </c>
      <c r="F67" s="27" t="s">
        <v>19</v>
      </c>
      <c r="G67" s="51" t="s">
        <v>173</v>
      </c>
      <c r="H67" s="23">
        <v>7.5</v>
      </c>
      <c r="I67" s="87"/>
    </row>
    <row r="68" spans="1:9" ht="22.5" customHeight="1" x14ac:dyDescent="0.3">
      <c r="A68" s="50">
        <v>234</v>
      </c>
      <c r="B68" s="4" t="s">
        <v>196</v>
      </c>
      <c r="C68" s="111" t="s">
        <v>197</v>
      </c>
      <c r="D68" s="14" t="s">
        <v>198</v>
      </c>
      <c r="E68" s="14" t="s">
        <v>18</v>
      </c>
      <c r="F68" s="27" t="s">
        <v>19</v>
      </c>
      <c r="G68" s="51" t="s">
        <v>173</v>
      </c>
      <c r="H68" s="23">
        <v>6.5</v>
      </c>
      <c r="I68" s="87"/>
    </row>
    <row r="69" spans="1:9" ht="22.5" customHeight="1" x14ac:dyDescent="0.3">
      <c r="A69" s="54">
        <v>8</v>
      </c>
      <c r="B69" s="4" t="s">
        <v>199</v>
      </c>
      <c r="C69" s="114" t="s">
        <v>200</v>
      </c>
      <c r="D69" s="56" t="s">
        <v>201</v>
      </c>
      <c r="E69" s="57" t="s">
        <v>25</v>
      </c>
      <c r="F69" s="21" t="s">
        <v>19</v>
      </c>
      <c r="G69" s="51" t="s">
        <v>202</v>
      </c>
      <c r="H69" s="23">
        <v>15</v>
      </c>
      <c r="I69" s="97" t="s">
        <v>440</v>
      </c>
    </row>
    <row r="70" spans="1:9" ht="22.5" customHeight="1" x14ac:dyDescent="0.3">
      <c r="A70" s="54">
        <v>15</v>
      </c>
      <c r="B70" s="4" t="s">
        <v>203</v>
      </c>
      <c r="C70" s="114" t="s">
        <v>204</v>
      </c>
      <c r="D70" s="56" t="s">
        <v>205</v>
      </c>
      <c r="E70" s="57" t="s">
        <v>25</v>
      </c>
      <c r="F70" s="21" t="s">
        <v>19</v>
      </c>
      <c r="G70" s="51" t="s">
        <v>202</v>
      </c>
      <c r="H70" s="23">
        <v>14.5</v>
      </c>
      <c r="I70" s="97" t="s">
        <v>459</v>
      </c>
    </row>
    <row r="71" spans="1:9" ht="22.5" customHeight="1" x14ac:dyDescent="0.3">
      <c r="A71" s="54">
        <v>25</v>
      </c>
      <c r="B71" s="4" t="s">
        <v>206</v>
      </c>
      <c r="C71" s="105" t="s">
        <v>207</v>
      </c>
      <c r="D71" s="58">
        <v>39181</v>
      </c>
      <c r="E71" s="6" t="s">
        <v>25</v>
      </c>
      <c r="F71" s="14" t="s">
        <v>19</v>
      </c>
      <c r="G71" s="51" t="s">
        <v>202</v>
      </c>
      <c r="H71" s="23">
        <v>14</v>
      </c>
      <c r="I71" s="97" t="s">
        <v>459</v>
      </c>
    </row>
    <row r="72" spans="1:9" ht="22.5" customHeight="1" x14ac:dyDescent="0.3">
      <c r="A72" s="54">
        <v>40</v>
      </c>
      <c r="B72" s="4" t="s">
        <v>208</v>
      </c>
      <c r="C72" s="105" t="s">
        <v>209</v>
      </c>
      <c r="D72" s="33">
        <v>39273</v>
      </c>
      <c r="E72" s="6" t="s">
        <v>25</v>
      </c>
      <c r="F72" s="14" t="s">
        <v>19</v>
      </c>
      <c r="G72" s="51" t="s">
        <v>202</v>
      </c>
      <c r="H72" s="23">
        <v>13.5</v>
      </c>
      <c r="I72" s="97" t="s">
        <v>443</v>
      </c>
    </row>
    <row r="73" spans="1:9" ht="22.5" customHeight="1" x14ac:dyDescent="0.3">
      <c r="A73" s="54">
        <v>57</v>
      </c>
      <c r="B73" s="4" t="s">
        <v>210</v>
      </c>
      <c r="C73" s="105" t="s">
        <v>211</v>
      </c>
      <c r="D73" s="59" t="s">
        <v>212</v>
      </c>
      <c r="E73" s="6" t="s">
        <v>42</v>
      </c>
      <c r="F73" s="14" t="s">
        <v>19</v>
      </c>
      <c r="G73" s="51" t="s">
        <v>202</v>
      </c>
      <c r="H73" s="23">
        <v>13</v>
      </c>
      <c r="I73" s="97" t="s">
        <v>443</v>
      </c>
    </row>
    <row r="74" spans="1:9" ht="22.5" customHeight="1" x14ac:dyDescent="0.3">
      <c r="A74" s="54">
        <v>73</v>
      </c>
      <c r="B74" s="4" t="s">
        <v>213</v>
      </c>
      <c r="C74" s="105" t="s">
        <v>214</v>
      </c>
      <c r="D74" s="58">
        <v>39273</v>
      </c>
      <c r="E74" s="6" t="s">
        <v>25</v>
      </c>
      <c r="F74" s="14" t="s">
        <v>19</v>
      </c>
      <c r="G74" s="51" t="s">
        <v>202</v>
      </c>
      <c r="H74" s="23">
        <v>12.5</v>
      </c>
      <c r="I74" s="97" t="s">
        <v>443</v>
      </c>
    </row>
    <row r="75" spans="1:9" ht="22.5" customHeight="1" x14ac:dyDescent="0.3">
      <c r="A75" s="54">
        <v>136</v>
      </c>
      <c r="B75" s="4" t="s">
        <v>215</v>
      </c>
      <c r="C75" s="105" t="s">
        <v>216</v>
      </c>
      <c r="D75" s="58">
        <v>39153</v>
      </c>
      <c r="E75" s="6" t="s">
        <v>25</v>
      </c>
      <c r="F75" s="14" t="s">
        <v>19</v>
      </c>
      <c r="G75" s="51" t="s">
        <v>202</v>
      </c>
      <c r="H75" s="23">
        <v>11</v>
      </c>
      <c r="I75" s="24" t="s">
        <v>535</v>
      </c>
    </row>
    <row r="76" spans="1:9" ht="22.5" customHeight="1" x14ac:dyDescent="0.3">
      <c r="A76" s="54">
        <v>232</v>
      </c>
      <c r="B76" s="4" t="s">
        <v>217</v>
      </c>
      <c r="C76" s="105" t="s">
        <v>218</v>
      </c>
      <c r="D76" s="14" t="s">
        <v>219</v>
      </c>
      <c r="E76" s="6" t="s">
        <v>42</v>
      </c>
      <c r="F76" s="14" t="s">
        <v>19</v>
      </c>
      <c r="G76" s="51" t="s">
        <v>202</v>
      </c>
      <c r="H76" s="23">
        <v>8</v>
      </c>
      <c r="I76" s="97"/>
    </row>
    <row r="77" spans="1:9" ht="22.5" customHeight="1" x14ac:dyDescent="0.3">
      <c r="A77" s="54">
        <v>233</v>
      </c>
      <c r="B77" s="4" t="s">
        <v>220</v>
      </c>
      <c r="C77" s="105" t="s">
        <v>221</v>
      </c>
      <c r="D77" s="33">
        <v>39666</v>
      </c>
      <c r="E77" s="6" t="s">
        <v>42</v>
      </c>
      <c r="F77" s="14" t="s">
        <v>19</v>
      </c>
      <c r="G77" s="51" t="s">
        <v>202</v>
      </c>
      <c r="H77" s="23">
        <v>8</v>
      </c>
      <c r="I77" s="97"/>
    </row>
    <row r="78" spans="1:9" ht="22.5" customHeight="1" x14ac:dyDescent="0.3">
      <c r="A78" s="60">
        <v>51</v>
      </c>
      <c r="B78" s="4" t="s">
        <v>222</v>
      </c>
      <c r="C78" s="109" t="s">
        <v>223</v>
      </c>
      <c r="D78" s="14" t="s">
        <v>224</v>
      </c>
      <c r="E78" s="14" t="s">
        <v>67</v>
      </c>
      <c r="F78" s="27" t="s">
        <v>19</v>
      </c>
      <c r="G78" s="14" t="s">
        <v>225</v>
      </c>
      <c r="H78" s="23">
        <v>11</v>
      </c>
      <c r="I78" s="97" t="s">
        <v>535</v>
      </c>
    </row>
    <row r="79" spans="1:9" ht="22.5" customHeight="1" x14ac:dyDescent="0.3">
      <c r="A79" s="50">
        <v>146</v>
      </c>
      <c r="B79" s="4" t="s">
        <v>226</v>
      </c>
      <c r="C79" s="109" t="s">
        <v>227</v>
      </c>
      <c r="D79" s="33">
        <v>38757</v>
      </c>
      <c r="E79" s="14" t="s">
        <v>67</v>
      </c>
      <c r="F79" s="27" t="s">
        <v>19</v>
      </c>
      <c r="G79" s="14" t="s">
        <v>225</v>
      </c>
      <c r="H79" s="23">
        <v>8.5</v>
      </c>
      <c r="I79" s="97"/>
    </row>
    <row r="80" spans="1:9" ht="22.5" customHeight="1" x14ac:dyDescent="0.3">
      <c r="A80" s="60">
        <v>165</v>
      </c>
      <c r="B80" s="4" t="s">
        <v>228</v>
      </c>
      <c r="C80" s="109" t="s">
        <v>229</v>
      </c>
      <c r="D80" s="33">
        <v>38961</v>
      </c>
      <c r="E80" s="14" t="s">
        <v>67</v>
      </c>
      <c r="F80" s="27" t="s">
        <v>19</v>
      </c>
      <c r="G80" s="14" t="s">
        <v>225</v>
      </c>
      <c r="H80" s="23">
        <v>7</v>
      </c>
      <c r="I80" s="97"/>
    </row>
    <row r="81" spans="1:9" ht="22.5" customHeight="1" x14ac:dyDescent="0.3">
      <c r="A81" s="50">
        <v>166</v>
      </c>
      <c r="B81" s="4" t="s">
        <v>230</v>
      </c>
      <c r="C81" s="109" t="s">
        <v>231</v>
      </c>
      <c r="D81" s="14" t="s">
        <v>232</v>
      </c>
      <c r="E81" s="14" t="s">
        <v>233</v>
      </c>
      <c r="F81" s="27" t="s">
        <v>19</v>
      </c>
      <c r="G81" s="14" t="s">
        <v>225</v>
      </c>
      <c r="H81" s="23">
        <v>7</v>
      </c>
      <c r="I81" s="97"/>
    </row>
    <row r="82" spans="1:9" ht="22.5" customHeight="1" x14ac:dyDescent="0.3">
      <c r="A82" s="50">
        <v>21</v>
      </c>
      <c r="B82" s="4" t="s">
        <v>234</v>
      </c>
      <c r="C82" s="114" t="s">
        <v>235</v>
      </c>
      <c r="D82" s="34" t="s">
        <v>236</v>
      </c>
      <c r="E82" s="57" t="s">
        <v>67</v>
      </c>
      <c r="F82" s="61" t="s">
        <v>19</v>
      </c>
      <c r="G82" s="62" t="s">
        <v>237</v>
      </c>
      <c r="H82" s="63">
        <v>15</v>
      </c>
      <c r="I82" s="22" t="s">
        <v>459</v>
      </c>
    </row>
    <row r="83" spans="1:9" ht="22.5" customHeight="1" x14ac:dyDescent="0.3">
      <c r="A83" s="50">
        <v>22</v>
      </c>
      <c r="B83" s="4" t="s">
        <v>238</v>
      </c>
      <c r="C83" s="114" t="s">
        <v>239</v>
      </c>
      <c r="D83" s="64">
        <v>38777</v>
      </c>
      <c r="E83" s="57" t="s">
        <v>67</v>
      </c>
      <c r="F83" s="61" t="s">
        <v>19</v>
      </c>
      <c r="G83" s="62" t="s">
        <v>237</v>
      </c>
      <c r="H83" s="23">
        <v>15</v>
      </c>
      <c r="I83" s="97" t="s">
        <v>459</v>
      </c>
    </row>
    <row r="84" spans="1:9" ht="22.5" customHeight="1" x14ac:dyDescent="0.3">
      <c r="A84" s="50">
        <v>46</v>
      </c>
      <c r="B84" s="4" t="s">
        <v>240</v>
      </c>
      <c r="C84" s="105" t="s">
        <v>241</v>
      </c>
      <c r="D84" s="65">
        <v>38758</v>
      </c>
      <c r="E84" s="6" t="s">
        <v>67</v>
      </c>
      <c r="F84" s="27" t="s">
        <v>19</v>
      </c>
      <c r="G84" s="62" t="s">
        <v>237</v>
      </c>
      <c r="H84" s="63">
        <v>13</v>
      </c>
      <c r="I84" s="22" t="s">
        <v>443</v>
      </c>
    </row>
    <row r="85" spans="1:9" ht="22.5" customHeight="1" x14ac:dyDescent="0.3">
      <c r="A85" s="50">
        <v>47</v>
      </c>
      <c r="B85" s="4" t="s">
        <v>242</v>
      </c>
      <c r="C85" s="105" t="s">
        <v>243</v>
      </c>
      <c r="D85" s="40" t="s">
        <v>244</v>
      </c>
      <c r="E85" s="6" t="s">
        <v>67</v>
      </c>
      <c r="F85" s="27" t="s">
        <v>19</v>
      </c>
      <c r="G85" s="62" t="s">
        <v>237</v>
      </c>
      <c r="H85" s="23">
        <v>13</v>
      </c>
      <c r="I85" s="97" t="s">
        <v>443</v>
      </c>
    </row>
    <row r="86" spans="1:9" ht="22.5" customHeight="1" x14ac:dyDescent="0.3">
      <c r="A86" s="50">
        <v>67</v>
      </c>
      <c r="B86" s="4" t="s">
        <v>245</v>
      </c>
      <c r="C86" s="105" t="s">
        <v>246</v>
      </c>
      <c r="D86" s="65">
        <v>38939</v>
      </c>
      <c r="E86" s="6" t="s">
        <v>67</v>
      </c>
      <c r="F86" s="27" t="s">
        <v>19</v>
      </c>
      <c r="G86" s="62" t="s">
        <v>237</v>
      </c>
      <c r="H86" s="23">
        <v>11.5</v>
      </c>
      <c r="I86" s="97" t="s">
        <v>535</v>
      </c>
    </row>
    <row r="87" spans="1:9" ht="22.5" customHeight="1" x14ac:dyDescent="0.3">
      <c r="A87" s="50">
        <v>82</v>
      </c>
      <c r="B87" s="4" t="s">
        <v>247</v>
      </c>
      <c r="C87" s="105" t="s">
        <v>248</v>
      </c>
      <c r="D87" s="65">
        <v>38935</v>
      </c>
      <c r="E87" s="16" t="s">
        <v>233</v>
      </c>
      <c r="F87" s="27" t="s">
        <v>19</v>
      </c>
      <c r="G87" s="62" t="s">
        <v>237</v>
      </c>
      <c r="H87" s="23">
        <v>11</v>
      </c>
      <c r="I87" s="97" t="s">
        <v>535</v>
      </c>
    </row>
    <row r="88" spans="1:9" ht="22.5" customHeight="1" x14ac:dyDescent="0.3">
      <c r="A88" s="50">
        <v>94</v>
      </c>
      <c r="B88" s="4" t="s">
        <v>249</v>
      </c>
      <c r="C88" s="105" t="s">
        <v>250</v>
      </c>
      <c r="D88" s="40" t="s">
        <v>251</v>
      </c>
      <c r="E88" s="6" t="s">
        <v>67</v>
      </c>
      <c r="F88" s="27" t="s">
        <v>19</v>
      </c>
      <c r="G88" s="62" t="s">
        <v>237</v>
      </c>
      <c r="H88" s="23">
        <v>10.5</v>
      </c>
      <c r="I88" s="97" t="s">
        <v>535</v>
      </c>
    </row>
    <row r="89" spans="1:9" ht="22.5" customHeight="1" x14ac:dyDescent="0.3">
      <c r="A89" s="50">
        <v>95</v>
      </c>
      <c r="B89" s="4" t="s">
        <v>252</v>
      </c>
      <c r="C89" s="105" t="s">
        <v>253</v>
      </c>
      <c r="D89" s="40" t="s">
        <v>254</v>
      </c>
      <c r="E89" s="6" t="s">
        <v>67</v>
      </c>
      <c r="F89" s="27" t="s">
        <v>19</v>
      </c>
      <c r="G89" s="62" t="s">
        <v>237</v>
      </c>
      <c r="H89" s="23">
        <v>10.5</v>
      </c>
      <c r="I89" s="97" t="s">
        <v>535</v>
      </c>
    </row>
    <row r="90" spans="1:9" ht="22.5" customHeight="1" x14ac:dyDescent="0.3">
      <c r="A90" s="50">
        <v>109</v>
      </c>
      <c r="B90" s="4" t="s">
        <v>255</v>
      </c>
      <c r="C90" s="115" t="s">
        <v>256</v>
      </c>
      <c r="D90" s="66">
        <v>38723</v>
      </c>
      <c r="E90" s="67" t="s">
        <v>67</v>
      </c>
      <c r="F90" s="27" t="s">
        <v>19</v>
      </c>
      <c r="G90" s="62" t="s">
        <v>237</v>
      </c>
      <c r="H90" s="23">
        <v>10</v>
      </c>
      <c r="I90" s="97" t="s">
        <v>535</v>
      </c>
    </row>
    <row r="91" spans="1:9" ht="22.5" customHeight="1" x14ac:dyDescent="0.3">
      <c r="A91" s="50">
        <v>113</v>
      </c>
      <c r="B91" s="4" t="s">
        <v>257</v>
      </c>
      <c r="C91" s="115" t="s">
        <v>258</v>
      </c>
      <c r="D91" s="68">
        <v>38932</v>
      </c>
      <c r="E91" s="67" t="s">
        <v>67</v>
      </c>
      <c r="F91" s="27" t="s">
        <v>19</v>
      </c>
      <c r="G91" s="62" t="s">
        <v>237</v>
      </c>
      <c r="H91" s="23">
        <v>9.5</v>
      </c>
      <c r="I91" s="26"/>
    </row>
    <row r="92" spans="1:9" ht="22.5" customHeight="1" x14ac:dyDescent="0.3">
      <c r="A92" s="50">
        <v>119</v>
      </c>
      <c r="B92" s="69" t="s">
        <v>259</v>
      </c>
      <c r="C92" s="116" t="s">
        <v>260</v>
      </c>
      <c r="D92" s="70">
        <v>38811</v>
      </c>
      <c r="E92" s="71" t="s">
        <v>67</v>
      </c>
      <c r="F92" s="72" t="s">
        <v>19</v>
      </c>
      <c r="G92" s="62" t="s">
        <v>237</v>
      </c>
      <c r="H92" s="63">
        <v>9</v>
      </c>
      <c r="I92" s="22"/>
    </row>
    <row r="93" spans="1:9" ht="22.5" customHeight="1" x14ac:dyDescent="0.3">
      <c r="A93" s="50">
        <v>146</v>
      </c>
      <c r="B93" s="4" t="s">
        <v>261</v>
      </c>
      <c r="C93" s="105" t="s">
        <v>262</v>
      </c>
      <c r="D93" s="40" t="s">
        <v>263</v>
      </c>
      <c r="E93" s="6" t="s">
        <v>67</v>
      </c>
      <c r="F93" s="27" t="s">
        <v>19</v>
      </c>
      <c r="G93" s="62" t="s">
        <v>237</v>
      </c>
      <c r="H93" s="63">
        <v>7</v>
      </c>
      <c r="I93" s="22"/>
    </row>
    <row r="94" spans="1:9" ht="22.5" customHeight="1" x14ac:dyDescent="0.3">
      <c r="A94" s="50">
        <v>147</v>
      </c>
      <c r="B94" s="4" t="s">
        <v>264</v>
      </c>
      <c r="C94" s="105" t="s">
        <v>246</v>
      </c>
      <c r="D94" s="40" t="s">
        <v>265</v>
      </c>
      <c r="E94" s="6" t="s">
        <v>67</v>
      </c>
      <c r="F94" s="27" t="s">
        <v>19</v>
      </c>
      <c r="G94" s="62" t="s">
        <v>237</v>
      </c>
      <c r="H94" s="23">
        <v>7</v>
      </c>
      <c r="I94" s="97"/>
    </row>
    <row r="95" spans="1:9" ht="22.5" customHeight="1" x14ac:dyDescent="0.3">
      <c r="A95" s="73">
        <v>6</v>
      </c>
      <c r="B95" s="4" t="s">
        <v>266</v>
      </c>
      <c r="C95" s="117" t="s">
        <v>267</v>
      </c>
      <c r="D95" s="40" t="s">
        <v>268</v>
      </c>
      <c r="E95" s="6" t="s">
        <v>67</v>
      </c>
      <c r="F95" s="21" t="s">
        <v>19</v>
      </c>
      <c r="G95" s="14" t="s">
        <v>269</v>
      </c>
      <c r="H95" s="32">
        <v>16</v>
      </c>
      <c r="I95" s="98" t="s">
        <v>459</v>
      </c>
    </row>
    <row r="96" spans="1:9" ht="22.5" customHeight="1" x14ac:dyDescent="0.3">
      <c r="A96" s="73">
        <v>26</v>
      </c>
      <c r="B96" s="4" t="s">
        <v>270</v>
      </c>
      <c r="C96" s="105" t="s">
        <v>271</v>
      </c>
      <c r="D96" s="40" t="s">
        <v>272</v>
      </c>
      <c r="E96" s="6" t="s">
        <v>273</v>
      </c>
      <c r="F96" s="14" t="s">
        <v>19</v>
      </c>
      <c r="G96" s="14" t="s">
        <v>269</v>
      </c>
      <c r="H96" s="32">
        <v>13</v>
      </c>
      <c r="I96" s="98" t="s">
        <v>443</v>
      </c>
    </row>
    <row r="97" spans="1:9" ht="22.5" customHeight="1" x14ac:dyDescent="0.3">
      <c r="A97" s="73">
        <v>32</v>
      </c>
      <c r="B97" s="4" t="s">
        <v>274</v>
      </c>
      <c r="C97" s="105" t="s">
        <v>44</v>
      </c>
      <c r="D97" s="65">
        <v>39059</v>
      </c>
      <c r="E97" s="6" t="s">
        <v>275</v>
      </c>
      <c r="F97" s="14" t="s">
        <v>19</v>
      </c>
      <c r="G97" s="14" t="s">
        <v>269</v>
      </c>
      <c r="H97" s="32">
        <v>11.5</v>
      </c>
      <c r="I97" s="98" t="s">
        <v>535</v>
      </c>
    </row>
    <row r="98" spans="1:9" ht="22.5" customHeight="1" x14ac:dyDescent="0.3">
      <c r="A98" s="73">
        <v>44</v>
      </c>
      <c r="B98" s="4" t="s">
        <v>276</v>
      </c>
      <c r="C98" s="115" t="s">
        <v>277</v>
      </c>
      <c r="D98" s="43" t="s">
        <v>278</v>
      </c>
      <c r="E98" s="67" t="s">
        <v>67</v>
      </c>
      <c r="F98" s="14" t="s">
        <v>19</v>
      </c>
      <c r="G98" s="14" t="s">
        <v>269</v>
      </c>
      <c r="H98" s="32">
        <v>10</v>
      </c>
      <c r="I98" s="98" t="s">
        <v>535</v>
      </c>
    </row>
    <row r="99" spans="1:9" ht="22.5" customHeight="1" x14ac:dyDescent="0.3">
      <c r="A99" s="75">
        <v>6</v>
      </c>
      <c r="B99" s="4" t="s">
        <v>279</v>
      </c>
      <c r="C99" s="114" t="s">
        <v>280</v>
      </c>
      <c r="D99" s="25">
        <v>39088</v>
      </c>
      <c r="E99" s="57" t="s">
        <v>42</v>
      </c>
      <c r="F99" s="21" t="s">
        <v>19</v>
      </c>
      <c r="G99" s="14" t="s">
        <v>281</v>
      </c>
      <c r="H99" s="63">
        <v>16</v>
      </c>
      <c r="I99" s="22" t="s">
        <v>459</v>
      </c>
    </row>
    <row r="100" spans="1:9" ht="22.5" customHeight="1" x14ac:dyDescent="0.3">
      <c r="A100" s="75">
        <v>10</v>
      </c>
      <c r="B100" s="4" t="s">
        <v>282</v>
      </c>
      <c r="C100" s="117" t="s">
        <v>283</v>
      </c>
      <c r="D100" s="33">
        <v>39419</v>
      </c>
      <c r="E100" s="57" t="s">
        <v>42</v>
      </c>
      <c r="F100" s="21" t="s">
        <v>19</v>
      </c>
      <c r="G100" s="14" t="s">
        <v>281</v>
      </c>
      <c r="H100" s="32">
        <v>15.5</v>
      </c>
      <c r="I100" s="24" t="s">
        <v>459</v>
      </c>
    </row>
    <row r="101" spans="1:9" ht="22.5" customHeight="1" x14ac:dyDescent="0.3">
      <c r="A101" s="75">
        <v>13</v>
      </c>
      <c r="B101" s="4" t="s">
        <v>284</v>
      </c>
      <c r="C101" s="105" t="s">
        <v>285</v>
      </c>
      <c r="D101" s="33">
        <v>39181</v>
      </c>
      <c r="E101" s="6" t="s">
        <v>25</v>
      </c>
      <c r="F101" s="21" t="s">
        <v>19</v>
      </c>
      <c r="G101" s="14" t="s">
        <v>281</v>
      </c>
      <c r="H101" s="32">
        <v>15</v>
      </c>
      <c r="I101" s="24" t="s">
        <v>459</v>
      </c>
    </row>
    <row r="102" spans="1:9" ht="22.5" customHeight="1" x14ac:dyDescent="0.3">
      <c r="A102" s="75">
        <v>17</v>
      </c>
      <c r="B102" s="4" t="s">
        <v>286</v>
      </c>
      <c r="C102" s="105" t="s">
        <v>287</v>
      </c>
      <c r="D102" s="14" t="s">
        <v>288</v>
      </c>
      <c r="E102" s="6" t="s">
        <v>25</v>
      </c>
      <c r="F102" s="14" t="s">
        <v>19</v>
      </c>
      <c r="G102" s="14" t="s">
        <v>281</v>
      </c>
      <c r="H102" s="76">
        <v>14.5</v>
      </c>
      <c r="I102" s="24" t="s">
        <v>459</v>
      </c>
    </row>
    <row r="103" spans="1:9" ht="22.5" customHeight="1" x14ac:dyDescent="0.3">
      <c r="A103" s="75">
        <v>26</v>
      </c>
      <c r="B103" s="4" t="s">
        <v>289</v>
      </c>
      <c r="C103" s="105" t="s">
        <v>290</v>
      </c>
      <c r="D103" s="14" t="s">
        <v>291</v>
      </c>
      <c r="E103" s="6" t="s">
        <v>42</v>
      </c>
      <c r="F103" s="14" t="s">
        <v>19</v>
      </c>
      <c r="G103" s="14" t="s">
        <v>281</v>
      </c>
      <c r="H103" s="63">
        <v>14</v>
      </c>
      <c r="I103" s="22"/>
    </row>
    <row r="104" spans="1:9" ht="22.5" customHeight="1" x14ac:dyDescent="0.3">
      <c r="A104" s="75">
        <v>33</v>
      </c>
      <c r="B104" s="4" t="s">
        <v>292</v>
      </c>
      <c r="C104" s="105" t="s">
        <v>293</v>
      </c>
      <c r="D104" s="14" t="s">
        <v>294</v>
      </c>
      <c r="E104" s="6" t="s">
        <v>42</v>
      </c>
      <c r="F104" s="14" t="s">
        <v>19</v>
      </c>
      <c r="G104" s="14" t="s">
        <v>281</v>
      </c>
      <c r="H104" s="63">
        <v>13.5</v>
      </c>
      <c r="I104" s="22" t="s">
        <v>443</v>
      </c>
    </row>
    <row r="105" spans="1:9" ht="22.5" customHeight="1" x14ac:dyDescent="0.3">
      <c r="A105" s="75">
        <v>42</v>
      </c>
      <c r="B105" s="4" t="s">
        <v>295</v>
      </c>
      <c r="C105" s="105" t="s">
        <v>296</v>
      </c>
      <c r="D105" s="14" t="s">
        <v>297</v>
      </c>
      <c r="E105" s="6" t="s">
        <v>25</v>
      </c>
      <c r="F105" s="14" t="s">
        <v>19</v>
      </c>
      <c r="G105" s="14" t="s">
        <v>281</v>
      </c>
      <c r="H105" s="63">
        <v>12.5</v>
      </c>
      <c r="I105" s="22" t="s">
        <v>443</v>
      </c>
    </row>
    <row r="106" spans="1:9" ht="22.5" customHeight="1" x14ac:dyDescent="0.3">
      <c r="A106" s="75">
        <v>51</v>
      </c>
      <c r="B106" s="4" t="s">
        <v>298</v>
      </c>
      <c r="C106" s="105" t="s">
        <v>299</v>
      </c>
      <c r="D106" s="14" t="s">
        <v>300</v>
      </c>
      <c r="E106" s="6" t="s">
        <v>42</v>
      </c>
      <c r="F106" s="14" t="s">
        <v>19</v>
      </c>
      <c r="G106" s="14" t="s">
        <v>281</v>
      </c>
      <c r="H106" s="76">
        <v>12</v>
      </c>
      <c r="I106" s="75" t="s">
        <v>443</v>
      </c>
    </row>
    <row r="107" spans="1:9" ht="22.5" customHeight="1" x14ac:dyDescent="0.3">
      <c r="A107" s="75">
        <v>59</v>
      </c>
      <c r="B107" s="4" t="s">
        <v>301</v>
      </c>
      <c r="C107" s="105" t="s">
        <v>302</v>
      </c>
      <c r="D107" s="14" t="s">
        <v>54</v>
      </c>
      <c r="E107" s="6" t="s">
        <v>25</v>
      </c>
      <c r="F107" s="14" t="s">
        <v>19</v>
      </c>
      <c r="G107" s="14" t="s">
        <v>281</v>
      </c>
      <c r="H107" s="63">
        <v>11</v>
      </c>
      <c r="I107" s="22" t="s">
        <v>535</v>
      </c>
    </row>
    <row r="108" spans="1:9" ht="22.5" customHeight="1" x14ac:dyDescent="0.3">
      <c r="A108" s="75">
        <v>65</v>
      </c>
      <c r="B108" s="4" t="s">
        <v>303</v>
      </c>
      <c r="C108" s="105" t="s">
        <v>304</v>
      </c>
      <c r="D108" s="33">
        <v>39329</v>
      </c>
      <c r="E108" s="6" t="s">
        <v>42</v>
      </c>
      <c r="F108" s="14" t="s">
        <v>19</v>
      </c>
      <c r="G108" s="14" t="s">
        <v>281</v>
      </c>
      <c r="H108" s="76">
        <v>10.5</v>
      </c>
      <c r="I108" s="24" t="s">
        <v>535</v>
      </c>
    </row>
    <row r="109" spans="1:9" ht="22.5" customHeight="1" x14ac:dyDescent="0.3">
      <c r="A109" s="75">
        <v>106</v>
      </c>
      <c r="B109" s="4" t="s">
        <v>305</v>
      </c>
      <c r="C109" s="115" t="s">
        <v>306</v>
      </c>
      <c r="D109" s="44" t="s">
        <v>307</v>
      </c>
      <c r="E109" s="67" t="s">
        <v>25</v>
      </c>
      <c r="F109" s="14" t="s">
        <v>19</v>
      </c>
      <c r="G109" s="14" t="s">
        <v>281</v>
      </c>
      <c r="H109" s="63">
        <v>6.5</v>
      </c>
      <c r="I109" s="22"/>
    </row>
    <row r="110" spans="1:9" ht="22.5" customHeight="1" x14ac:dyDescent="0.3">
      <c r="A110" s="75"/>
      <c r="B110" s="4"/>
      <c r="C110" s="331"/>
      <c r="D110" s="332"/>
      <c r="E110" s="333"/>
      <c r="F110" s="339" t="s">
        <v>507</v>
      </c>
      <c r="G110" s="339"/>
      <c r="H110" s="340"/>
      <c r="I110" s="22">
        <f>COUNTIF(I6:I109,"Nhất")</f>
        <v>4</v>
      </c>
    </row>
    <row r="111" spans="1:9" ht="22.5" customHeight="1" x14ac:dyDescent="0.3">
      <c r="A111" s="75"/>
      <c r="B111" s="4"/>
      <c r="C111" s="331"/>
      <c r="D111" s="332"/>
      <c r="E111" s="333"/>
      <c r="F111" s="339" t="s">
        <v>509</v>
      </c>
      <c r="G111" s="339"/>
      <c r="H111" s="340"/>
      <c r="I111" s="22">
        <f>COUNTIF(I6:I109,"Nhì")</f>
        <v>14</v>
      </c>
    </row>
    <row r="112" spans="1:9" ht="22.5" customHeight="1" x14ac:dyDescent="0.3">
      <c r="A112" s="75"/>
      <c r="B112" s="4"/>
      <c r="C112" s="331"/>
      <c r="D112" s="332"/>
      <c r="E112" s="333"/>
      <c r="F112" s="339" t="s">
        <v>510</v>
      </c>
      <c r="G112" s="339"/>
      <c r="H112" s="340"/>
      <c r="I112" s="22">
        <f>COUNTIF(I6:I109,"Ba")</f>
        <v>15</v>
      </c>
    </row>
    <row r="113" spans="1:10" ht="22.5" customHeight="1" x14ac:dyDescent="0.3">
      <c r="A113" s="75"/>
      <c r="B113" s="4"/>
      <c r="C113" s="331"/>
      <c r="D113" s="332"/>
      <c r="E113" s="333"/>
      <c r="F113" s="339" t="s">
        <v>564</v>
      </c>
      <c r="G113" s="339"/>
      <c r="H113" s="340"/>
      <c r="I113" s="22">
        <f>COUNTIF(I6:I109,"KK")</f>
        <v>37</v>
      </c>
    </row>
    <row r="114" spans="1:10" ht="22.5" customHeight="1" x14ac:dyDescent="0.3">
      <c r="A114" s="75"/>
      <c r="B114" s="4"/>
      <c r="C114" s="331"/>
      <c r="D114" s="332"/>
      <c r="E114" s="333"/>
      <c r="F114" s="334" t="s">
        <v>563</v>
      </c>
      <c r="G114" s="335"/>
      <c r="H114" s="336"/>
      <c r="I114" s="22">
        <f>SUM(I110:I113)</f>
        <v>70</v>
      </c>
      <c r="J114">
        <f>COUNTA(I6:I109)</f>
        <v>70</v>
      </c>
    </row>
    <row r="115" spans="1:10" ht="22.5" customHeight="1" x14ac:dyDescent="0.3">
      <c r="A115" s="75"/>
      <c r="B115" s="4"/>
      <c r="C115" s="331"/>
      <c r="D115" s="332"/>
      <c r="E115" s="333"/>
      <c r="F115" s="7"/>
      <c r="G115" s="337"/>
      <c r="H115" s="20"/>
      <c r="I115" s="22"/>
    </row>
    <row r="116" spans="1:10" ht="22.5" customHeight="1" x14ac:dyDescent="0.3">
      <c r="A116" s="77">
        <v>63</v>
      </c>
      <c r="B116" s="4" t="s">
        <v>308</v>
      </c>
      <c r="C116" s="105" t="s">
        <v>309</v>
      </c>
      <c r="D116" s="14" t="s">
        <v>310</v>
      </c>
      <c r="E116" s="6" t="s">
        <v>67</v>
      </c>
      <c r="F116" s="27" t="s">
        <v>19</v>
      </c>
      <c r="G116" s="14" t="s">
        <v>311</v>
      </c>
      <c r="H116" s="46">
        <v>13.8</v>
      </c>
      <c r="I116" s="46">
        <v>13.8</v>
      </c>
      <c r="J116" s="39" t="s">
        <v>443</v>
      </c>
    </row>
    <row r="117" spans="1:10" ht="22.5" customHeight="1" x14ac:dyDescent="0.3">
      <c r="A117" s="77">
        <v>69</v>
      </c>
      <c r="B117" s="4" t="s">
        <v>312</v>
      </c>
      <c r="C117" s="105" t="s">
        <v>313</v>
      </c>
      <c r="D117" s="14" t="s">
        <v>314</v>
      </c>
      <c r="E117" s="6" t="s">
        <v>67</v>
      </c>
      <c r="F117" s="27" t="s">
        <v>19</v>
      </c>
      <c r="G117" s="14" t="s">
        <v>311</v>
      </c>
      <c r="H117" s="46">
        <v>13.5</v>
      </c>
      <c r="I117" s="46">
        <v>13.5</v>
      </c>
      <c r="J117" s="39" t="s">
        <v>443</v>
      </c>
    </row>
    <row r="118" spans="1:10" ht="22.5" customHeight="1" x14ac:dyDescent="0.3">
      <c r="A118" s="77">
        <v>81</v>
      </c>
      <c r="B118" s="4" t="s">
        <v>315</v>
      </c>
      <c r="C118" s="105" t="s">
        <v>316</v>
      </c>
      <c r="D118" s="14" t="s">
        <v>317</v>
      </c>
      <c r="E118" s="6" t="s">
        <v>67</v>
      </c>
      <c r="F118" s="27" t="s">
        <v>19</v>
      </c>
      <c r="G118" s="14" t="s">
        <v>311</v>
      </c>
      <c r="H118" s="46">
        <v>13</v>
      </c>
      <c r="I118" s="46">
        <v>13</v>
      </c>
      <c r="J118" s="39" t="s">
        <v>443</v>
      </c>
    </row>
    <row r="119" spans="1:10" ht="22.5" customHeight="1" x14ac:dyDescent="0.3">
      <c r="A119" s="77">
        <v>93</v>
      </c>
      <c r="B119" s="4" t="s">
        <v>318</v>
      </c>
      <c r="C119" s="105" t="s">
        <v>319</v>
      </c>
      <c r="D119" s="33">
        <v>39031</v>
      </c>
      <c r="E119" s="6" t="s">
        <v>67</v>
      </c>
      <c r="F119" s="27" t="s">
        <v>19</v>
      </c>
      <c r="G119" s="14" t="s">
        <v>311</v>
      </c>
      <c r="H119" s="46">
        <v>12.5</v>
      </c>
      <c r="I119" s="46">
        <v>12.5</v>
      </c>
      <c r="J119" s="39" t="s">
        <v>535</v>
      </c>
    </row>
    <row r="120" spans="1:10" ht="22.5" customHeight="1" x14ac:dyDescent="0.3">
      <c r="A120" s="78">
        <v>116</v>
      </c>
      <c r="B120" s="4" t="s">
        <v>320</v>
      </c>
      <c r="C120" s="105" t="s">
        <v>321</v>
      </c>
      <c r="D120" s="99">
        <v>38907</v>
      </c>
      <c r="E120" s="6" t="s">
        <v>67</v>
      </c>
      <c r="F120" s="27" t="s">
        <v>19</v>
      </c>
      <c r="G120" s="14" t="s">
        <v>311</v>
      </c>
      <c r="H120" s="46">
        <v>11.8</v>
      </c>
      <c r="I120" s="46">
        <v>11.8</v>
      </c>
      <c r="J120" s="39" t="s">
        <v>535</v>
      </c>
    </row>
    <row r="121" spans="1:10" ht="22.5" customHeight="1" x14ac:dyDescent="0.3">
      <c r="A121" s="77">
        <v>137</v>
      </c>
      <c r="B121" s="4" t="s">
        <v>322</v>
      </c>
      <c r="C121" s="115" t="s">
        <v>323</v>
      </c>
      <c r="D121" s="100">
        <v>38904</v>
      </c>
      <c r="E121" s="67" t="s">
        <v>67</v>
      </c>
      <c r="F121" s="27" t="s">
        <v>19</v>
      </c>
      <c r="G121" s="14" t="s">
        <v>311</v>
      </c>
      <c r="H121" s="46">
        <v>10.9</v>
      </c>
      <c r="I121" s="46">
        <v>10.9</v>
      </c>
      <c r="J121" s="39" t="s">
        <v>535</v>
      </c>
    </row>
    <row r="122" spans="1:10" ht="22.5" customHeight="1" x14ac:dyDescent="0.3">
      <c r="A122" s="78">
        <v>160</v>
      </c>
      <c r="B122" s="4" t="s">
        <v>324</v>
      </c>
      <c r="C122" s="105" t="s">
        <v>325</v>
      </c>
      <c r="D122" s="14" t="s">
        <v>272</v>
      </c>
      <c r="E122" s="6" t="s">
        <v>67</v>
      </c>
      <c r="F122" s="27" t="s">
        <v>19</v>
      </c>
      <c r="G122" s="14" t="s">
        <v>311</v>
      </c>
      <c r="H122" s="46">
        <v>9.9</v>
      </c>
      <c r="I122" s="46">
        <v>9.9</v>
      </c>
      <c r="J122" s="39" t="s">
        <v>535</v>
      </c>
    </row>
    <row r="123" spans="1:10" ht="22.5" customHeight="1" x14ac:dyDescent="0.3">
      <c r="A123" s="78">
        <v>34</v>
      </c>
      <c r="B123" s="4" t="s">
        <v>326</v>
      </c>
      <c r="C123" s="105" t="s">
        <v>327</v>
      </c>
      <c r="D123" s="79">
        <v>39306</v>
      </c>
      <c r="E123" s="55" t="s">
        <v>25</v>
      </c>
      <c r="F123" s="80" t="s">
        <v>19</v>
      </c>
      <c r="G123" s="81" t="s">
        <v>328</v>
      </c>
      <c r="H123" s="82">
        <v>14.8</v>
      </c>
      <c r="I123" s="82">
        <v>14.8</v>
      </c>
      <c r="J123" s="83" t="s">
        <v>459</v>
      </c>
    </row>
    <row r="124" spans="1:10" ht="22.5" customHeight="1" x14ac:dyDescent="0.3">
      <c r="A124" s="78">
        <v>132</v>
      </c>
      <c r="B124" s="4" t="s">
        <v>329</v>
      </c>
      <c r="C124" s="105" t="s">
        <v>330</v>
      </c>
      <c r="D124" s="9">
        <v>39083</v>
      </c>
      <c r="E124" s="5" t="s">
        <v>25</v>
      </c>
      <c r="F124" s="5" t="s">
        <v>19</v>
      </c>
      <c r="G124" s="81" t="s">
        <v>328</v>
      </c>
      <c r="H124" s="82">
        <v>11.8</v>
      </c>
      <c r="I124" s="82">
        <v>11.8</v>
      </c>
      <c r="J124" s="39" t="s">
        <v>535</v>
      </c>
    </row>
    <row r="125" spans="1:10" ht="22.5" customHeight="1" x14ac:dyDescent="0.3">
      <c r="A125" s="77">
        <v>151</v>
      </c>
      <c r="B125" s="4" t="s">
        <v>331</v>
      </c>
      <c r="C125" s="105" t="s">
        <v>332</v>
      </c>
      <c r="D125" s="9">
        <v>39426</v>
      </c>
      <c r="E125" s="5" t="s">
        <v>25</v>
      </c>
      <c r="F125" s="5" t="s">
        <v>19</v>
      </c>
      <c r="G125" s="81" t="s">
        <v>328</v>
      </c>
      <c r="H125" s="82">
        <v>11.3</v>
      </c>
      <c r="I125" s="82">
        <v>11.3</v>
      </c>
      <c r="J125" s="39" t="s">
        <v>535</v>
      </c>
    </row>
    <row r="126" spans="1:10" ht="22.5" customHeight="1" x14ac:dyDescent="0.3">
      <c r="A126" s="77">
        <v>163</v>
      </c>
      <c r="B126" s="4" t="s">
        <v>333</v>
      </c>
      <c r="C126" s="105" t="s">
        <v>334</v>
      </c>
      <c r="D126" s="6" t="s">
        <v>335</v>
      </c>
      <c r="E126" s="5" t="s">
        <v>25</v>
      </c>
      <c r="F126" s="5" t="s">
        <v>19</v>
      </c>
      <c r="G126" s="81" t="s">
        <v>328</v>
      </c>
      <c r="H126" s="82">
        <v>11</v>
      </c>
      <c r="I126" s="82">
        <v>11</v>
      </c>
      <c r="J126" s="39" t="s">
        <v>535</v>
      </c>
    </row>
    <row r="127" spans="1:10" ht="22.5" customHeight="1" x14ac:dyDescent="0.3">
      <c r="A127" s="77">
        <v>175</v>
      </c>
      <c r="B127" s="4" t="s">
        <v>336</v>
      </c>
      <c r="C127" s="105" t="s">
        <v>337</v>
      </c>
      <c r="D127" s="6" t="s">
        <v>338</v>
      </c>
      <c r="E127" s="5" t="s">
        <v>25</v>
      </c>
      <c r="F127" s="5" t="s">
        <v>19</v>
      </c>
      <c r="G127" s="81" t="s">
        <v>328</v>
      </c>
      <c r="H127" s="82">
        <v>10.8</v>
      </c>
      <c r="I127" s="82">
        <v>10.8</v>
      </c>
      <c r="J127" s="39" t="s">
        <v>535</v>
      </c>
    </row>
    <row r="128" spans="1:10" ht="22.5" customHeight="1" x14ac:dyDescent="0.3">
      <c r="A128" s="77">
        <v>225</v>
      </c>
      <c r="B128" s="4" t="s">
        <v>339</v>
      </c>
      <c r="C128" s="105" t="s">
        <v>340</v>
      </c>
      <c r="D128" s="6" t="s">
        <v>341</v>
      </c>
      <c r="E128" s="5" t="s">
        <v>25</v>
      </c>
      <c r="F128" s="5" t="s">
        <v>19</v>
      </c>
      <c r="G128" s="81" t="s">
        <v>328</v>
      </c>
      <c r="H128" s="82">
        <v>9.8000000000000007</v>
      </c>
      <c r="I128" s="82">
        <v>9.8000000000000007</v>
      </c>
      <c r="J128" s="39"/>
    </row>
    <row r="129" spans="1:10" ht="22.5" customHeight="1" x14ac:dyDescent="0.3">
      <c r="A129" s="77">
        <v>229</v>
      </c>
      <c r="B129" s="4" t="s">
        <v>342</v>
      </c>
      <c r="C129" s="105" t="s">
        <v>343</v>
      </c>
      <c r="D129" s="6" t="s">
        <v>344</v>
      </c>
      <c r="E129" s="5" t="s">
        <v>42</v>
      </c>
      <c r="F129" s="5" t="s">
        <v>19</v>
      </c>
      <c r="G129" s="81" t="s">
        <v>328</v>
      </c>
      <c r="H129" s="82">
        <v>9.5</v>
      </c>
      <c r="I129" s="82">
        <v>9.5</v>
      </c>
      <c r="J129" s="39"/>
    </row>
    <row r="130" spans="1:10" ht="22.5" customHeight="1" x14ac:dyDescent="0.3">
      <c r="A130" s="78">
        <v>238</v>
      </c>
      <c r="B130" s="4" t="s">
        <v>345</v>
      </c>
      <c r="C130" s="105" t="s">
        <v>346</v>
      </c>
      <c r="D130" s="6" t="s">
        <v>347</v>
      </c>
      <c r="E130" s="5" t="s">
        <v>25</v>
      </c>
      <c r="F130" s="5" t="s">
        <v>19</v>
      </c>
      <c r="G130" s="81" t="s">
        <v>328</v>
      </c>
      <c r="H130" s="82">
        <v>9.3000000000000007</v>
      </c>
      <c r="I130" s="82">
        <v>9.3000000000000007</v>
      </c>
      <c r="J130" s="48"/>
    </row>
    <row r="131" spans="1:10" ht="22.5" customHeight="1" x14ac:dyDescent="0.3">
      <c r="A131" s="77">
        <v>285</v>
      </c>
      <c r="B131" s="4" t="s">
        <v>348</v>
      </c>
      <c r="C131" s="105" t="s">
        <v>349</v>
      </c>
      <c r="D131" s="6" t="s">
        <v>350</v>
      </c>
      <c r="E131" s="5" t="s">
        <v>25</v>
      </c>
      <c r="F131" s="5" t="s">
        <v>19</v>
      </c>
      <c r="G131" s="81" t="s">
        <v>328</v>
      </c>
      <c r="H131" s="82">
        <v>4.3</v>
      </c>
      <c r="I131" s="82">
        <v>4.3</v>
      </c>
      <c r="J131" s="49"/>
    </row>
    <row r="132" spans="1:10" ht="22.5" customHeight="1" x14ac:dyDescent="0.3">
      <c r="A132" s="78">
        <v>286</v>
      </c>
      <c r="B132" s="4" t="s">
        <v>351</v>
      </c>
      <c r="C132" s="105" t="s">
        <v>352</v>
      </c>
      <c r="D132" s="6" t="s">
        <v>353</v>
      </c>
      <c r="E132" s="5" t="s">
        <v>42</v>
      </c>
      <c r="F132" s="5" t="s">
        <v>19</v>
      </c>
      <c r="G132" s="81" t="s">
        <v>328</v>
      </c>
      <c r="H132" s="82">
        <v>4</v>
      </c>
      <c r="I132" s="82">
        <v>4</v>
      </c>
      <c r="J132" s="49"/>
    </row>
    <row r="133" spans="1:10" ht="22.5" customHeight="1" x14ac:dyDescent="0.3">
      <c r="A133" s="30">
        <v>31</v>
      </c>
      <c r="B133" s="4" t="s">
        <v>354</v>
      </c>
      <c r="C133" s="108" t="s">
        <v>355</v>
      </c>
      <c r="D133" s="25">
        <v>39509</v>
      </c>
      <c r="E133" s="19" t="s">
        <v>18</v>
      </c>
      <c r="F133" s="61" t="s">
        <v>19</v>
      </c>
      <c r="G133" s="31" t="s">
        <v>356</v>
      </c>
      <c r="H133" s="101">
        <v>16</v>
      </c>
      <c r="I133" s="101">
        <v>16</v>
      </c>
      <c r="J133" s="84" t="s">
        <v>459</v>
      </c>
    </row>
    <row r="134" spans="1:10" ht="22.5" customHeight="1" x14ac:dyDescent="0.3">
      <c r="A134" s="30">
        <v>86</v>
      </c>
      <c r="B134" s="4" t="s">
        <v>357</v>
      </c>
      <c r="C134" s="109" t="s">
        <v>358</v>
      </c>
      <c r="D134" s="33">
        <v>39610</v>
      </c>
      <c r="E134" s="27" t="s">
        <v>127</v>
      </c>
      <c r="F134" s="27" t="s">
        <v>19</v>
      </c>
      <c r="G134" s="31" t="s">
        <v>356</v>
      </c>
      <c r="H134" s="101">
        <v>14.3</v>
      </c>
      <c r="I134" s="101">
        <v>14.3</v>
      </c>
      <c r="J134" s="78" t="s">
        <v>443</v>
      </c>
    </row>
    <row r="135" spans="1:10" ht="22.5" customHeight="1" x14ac:dyDescent="0.3">
      <c r="A135" s="30">
        <v>91</v>
      </c>
      <c r="B135" s="4" t="s">
        <v>359</v>
      </c>
      <c r="C135" s="109" t="s">
        <v>360</v>
      </c>
      <c r="D135" s="33">
        <v>39459</v>
      </c>
      <c r="E135" s="27" t="s">
        <v>18</v>
      </c>
      <c r="F135" s="27" t="s">
        <v>19</v>
      </c>
      <c r="G135" s="31" t="s">
        <v>356</v>
      </c>
      <c r="H135" s="101">
        <v>14.1</v>
      </c>
      <c r="I135" s="101">
        <v>14.1</v>
      </c>
      <c r="J135" s="78" t="s">
        <v>443</v>
      </c>
    </row>
    <row r="136" spans="1:10" ht="22.5" customHeight="1" x14ac:dyDescent="0.3">
      <c r="A136" s="30">
        <v>125</v>
      </c>
      <c r="B136" s="4" t="s">
        <v>361</v>
      </c>
      <c r="C136" s="109" t="s">
        <v>362</v>
      </c>
      <c r="D136" s="33">
        <v>39548</v>
      </c>
      <c r="E136" s="27" t="s">
        <v>18</v>
      </c>
      <c r="F136" s="27" t="s">
        <v>19</v>
      </c>
      <c r="G136" s="31" t="s">
        <v>356</v>
      </c>
      <c r="H136" s="101">
        <v>12.9</v>
      </c>
      <c r="I136" s="101">
        <v>12.9</v>
      </c>
      <c r="J136" s="78" t="s">
        <v>443</v>
      </c>
    </row>
    <row r="137" spans="1:10" ht="22.5" customHeight="1" x14ac:dyDescent="0.3">
      <c r="A137" s="30">
        <v>132</v>
      </c>
      <c r="B137" s="4" t="s">
        <v>363</v>
      </c>
      <c r="C137" s="109" t="s">
        <v>364</v>
      </c>
      <c r="D137" s="14" t="s">
        <v>365</v>
      </c>
      <c r="E137" s="27" t="s">
        <v>18</v>
      </c>
      <c r="F137" s="27" t="s">
        <v>19</v>
      </c>
      <c r="G137" s="31" t="s">
        <v>356</v>
      </c>
      <c r="H137" s="101">
        <v>12.8</v>
      </c>
      <c r="I137" s="101">
        <v>12.8</v>
      </c>
      <c r="J137" s="78" t="s">
        <v>443</v>
      </c>
    </row>
    <row r="138" spans="1:10" ht="22.5" customHeight="1" x14ac:dyDescent="0.3">
      <c r="A138" s="30">
        <v>141</v>
      </c>
      <c r="B138" s="4" t="s">
        <v>366</v>
      </c>
      <c r="C138" s="109" t="s">
        <v>367</v>
      </c>
      <c r="D138" s="14" t="s">
        <v>368</v>
      </c>
      <c r="E138" s="27" t="s">
        <v>18</v>
      </c>
      <c r="F138" s="27" t="s">
        <v>19</v>
      </c>
      <c r="G138" s="31" t="s">
        <v>356</v>
      </c>
      <c r="H138" s="101">
        <v>12.4</v>
      </c>
      <c r="I138" s="101">
        <v>12.4</v>
      </c>
      <c r="J138" s="78" t="s">
        <v>535</v>
      </c>
    </row>
    <row r="139" spans="1:10" ht="22.5" customHeight="1" x14ac:dyDescent="0.3">
      <c r="A139" s="30">
        <v>158</v>
      </c>
      <c r="B139" s="4" t="s">
        <v>369</v>
      </c>
      <c r="C139" s="109" t="s">
        <v>370</v>
      </c>
      <c r="D139" s="14" t="s">
        <v>371</v>
      </c>
      <c r="E139" s="27" t="s">
        <v>18</v>
      </c>
      <c r="F139" s="27" t="s">
        <v>19</v>
      </c>
      <c r="G139" s="31" t="s">
        <v>356</v>
      </c>
      <c r="H139" s="101">
        <v>12</v>
      </c>
      <c r="I139" s="101">
        <v>12</v>
      </c>
      <c r="J139" s="78" t="s">
        <v>535</v>
      </c>
    </row>
    <row r="140" spans="1:10" ht="22.5" customHeight="1" x14ac:dyDescent="0.3">
      <c r="A140" s="30">
        <v>159</v>
      </c>
      <c r="B140" s="4" t="s">
        <v>372</v>
      </c>
      <c r="C140" s="109" t="s">
        <v>373</v>
      </c>
      <c r="D140" s="14" t="s">
        <v>374</v>
      </c>
      <c r="E140" s="27" t="s">
        <v>139</v>
      </c>
      <c r="F140" s="27" t="s">
        <v>19</v>
      </c>
      <c r="G140" s="31" t="s">
        <v>356</v>
      </c>
      <c r="H140" s="101">
        <v>12</v>
      </c>
      <c r="I140" s="101">
        <v>12</v>
      </c>
      <c r="J140" s="78" t="s">
        <v>535</v>
      </c>
    </row>
    <row r="141" spans="1:10" ht="22.5" customHeight="1" x14ac:dyDescent="0.3">
      <c r="A141" s="30">
        <v>179</v>
      </c>
      <c r="B141" s="4" t="s">
        <v>375</v>
      </c>
      <c r="C141" s="109" t="s">
        <v>376</v>
      </c>
      <c r="D141" s="14" t="s">
        <v>377</v>
      </c>
      <c r="E141" s="27" t="s">
        <v>18</v>
      </c>
      <c r="F141" s="27" t="s">
        <v>19</v>
      </c>
      <c r="G141" s="31" t="s">
        <v>356</v>
      </c>
      <c r="H141" s="101">
        <v>11.5</v>
      </c>
      <c r="I141" s="101">
        <v>11.5</v>
      </c>
      <c r="J141" s="78" t="s">
        <v>535</v>
      </c>
    </row>
    <row r="142" spans="1:10" ht="22.5" customHeight="1" x14ac:dyDescent="0.3">
      <c r="A142" s="30">
        <v>180</v>
      </c>
      <c r="B142" s="4" t="s">
        <v>378</v>
      </c>
      <c r="C142" s="109" t="s">
        <v>379</v>
      </c>
      <c r="D142" s="14" t="s">
        <v>380</v>
      </c>
      <c r="E142" s="27" t="s">
        <v>127</v>
      </c>
      <c r="F142" s="27" t="s">
        <v>19</v>
      </c>
      <c r="G142" s="31" t="s">
        <v>356</v>
      </c>
      <c r="H142" s="101">
        <v>11.5</v>
      </c>
      <c r="I142" s="101">
        <v>11.5</v>
      </c>
      <c r="J142" s="78" t="s">
        <v>535</v>
      </c>
    </row>
    <row r="143" spans="1:10" ht="22.5" customHeight="1" x14ac:dyDescent="0.3">
      <c r="A143" s="30">
        <v>222</v>
      </c>
      <c r="B143" s="4" t="s">
        <v>381</v>
      </c>
      <c r="C143" s="118" t="s">
        <v>382</v>
      </c>
      <c r="D143" s="44" t="s">
        <v>383</v>
      </c>
      <c r="E143" s="85" t="s">
        <v>18</v>
      </c>
      <c r="F143" s="27" t="s">
        <v>19</v>
      </c>
      <c r="G143" s="31" t="s">
        <v>356</v>
      </c>
      <c r="H143" s="101">
        <v>10.5</v>
      </c>
      <c r="I143" s="101">
        <v>10.5</v>
      </c>
      <c r="J143" s="78" t="s">
        <v>535</v>
      </c>
    </row>
    <row r="144" spans="1:10" ht="22.5" customHeight="1" x14ac:dyDescent="0.3">
      <c r="A144" s="30">
        <v>246</v>
      </c>
      <c r="B144" s="4" t="s">
        <v>384</v>
      </c>
      <c r="C144" s="109" t="s">
        <v>385</v>
      </c>
      <c r="D144" s="33">
        <v>39700</v>
      </c>
      <c r="E144" s="27" t="s">
        <v>127</v>
      </c>
      <c r="F144" s="27" t="s">
        <v>19</v>
      </c>
      <c r="G144" s="31" t="s">
        <v>356</v>
      </c>
      <c r="H144" s="101">
        <v>9.5</v>
      </c>
      <c r="I144" s="101">
        <v>9.5</v>
      </c>
      <c r="J144" s="74"/>
    </row>
    <row r="145" spans="1:11" ht="22.5" customHeight="1" x14ac:dyDescent="0.3">
      <c r="A145" s="30">
        <v>257</v>
      </c>
      <c r="B145" s="4" t="s">
        <v>386</v>
      </c>
      <c r="C145" s="109" t="s">
        <v>387</v>
      </c>
      <c r="D145" s="14" t="s">
        <v>181</v>
      </c>
      <c r="E145" s="27" t="s">
        <v>18</v>
      </c>
      <c r="F145" s="27" t="s">
        <v>19</v>
      </c>
      <c r="G145" s="31" t="s">
        <v>356</v>
      </c>
      <c r="H145" s="101">
        <v>9.1</v>
      </c>
      <c r="I145" s="101">
        <v>9.1</v>
      </c>
      <c r="J145" s="74"/>
    </row>
    <row r="146" spans="1:11" ht="22.5" customHeight="1" x14ac:dyDescent="0.3">
      <c r="A146" s="30">
        <v>258</v>
      </c>
      <c r="B146" s="4" t="s">
        <v>388</v>
      </c>
      <c r="C146" s="109" t="s">
        <v>389</v>
      </c>
      <c r="D146" s="14" t="s">
        <v>390</v>
      </c>
      <c r="E146" s="27" t="s">
        <v>127</v>
      </c>
      <c r="F146" s="27" t="s">
        <v>19</v>
      </c>
      <c r="G146" s="31" t="s">
        <v>356</v>
      </c>
      <c r="H146" s="101">
        <v>9.1</v>
      </c>
      <c r="I146" s="101">
        <v>9.1</v>
      </c>
      <c r="J146" s="74"/>
    </row>
    <row r="147" spans="1:11" ht="22.5" customHeight="1" x14ac:dyDescent="0.3">
      <c r="A147" s="30">
        <v>259</v>
      </c>
      <c r="B147" s="4" t="s">
        <v>391</v>
      </c>
      <c r="C147" s="109" t="s">
        <v>392</v>
      </c>
      <c r="D147" s="14" t="s">
        <v>393</v>
      </c>
      <c r="E147" s="27" t="s">
        <v>18</v>
      </c>
      <c r="F147" s="27" t="s">
        <v>19</v>
      </c>
      <c r="G147" s="31" t="s">
        <v>356</v>
      </c>
      <c r="H147" s="101">
        <v>9.1</v>
      </c>
      <c r="I147" s="101">
        <v>9.1</v>
      </c>
      <c r="J147" s="74"/>
    </row>
    <row r="148" spans="1:11" ht="22.5" customHeight="1" x14ac:dyDescent="0.3">
      <c r="A148" s="30">
        <v>269</v>
      </c>
      <c r="B148" s="4" t="s">
        <v>394</v>
      </c>
      <c r="C148" s="109" t="s">
        <v>395</v>
      </c>
      <c r="D148" s="14" t="s">
        <v>396</v>
      </c>
      <c r="E148" s="27" t="s">
        <v>18</v>
      </c>
      <c r="F148" s="27" t="s">
        <v>19</v>
      </c>
      <c r="G148" s="31" t="s">
        <v>356</v>
      </c>
      <c r="H148" s="101">
        <v>8.8000000000000007</v>
      </c>
      <c r="I148" s="101">
        <v>8.8000000000000007</v>
      </c>
      <c r="J148" s="74"/>
    </row>
    <row r="149" spans="1:11" ht="22.5" customHeight="1" x14ac:dyDescent="0.3">
      <c r="A149" s="30">
        <v>281</v>
      </c>
      <c r="B149" s="4" t="s">
        <v>397</v>
      </c>
      <c r="C149" s="109" t="s">
        <v>398</v>
      </c>
      <c r="D149" s="14" t="s">
        <v>399</v>
      </c>
      <c r="E149" s="27" t="s">
        <v>127</v>
      </c>
      <c r="F149" s="27" t="s">
        <v>19</v>
      </c>
      <c r="G149" s="31" t="s">
        <v>356</v>
      </c>
      <c r="H149" s="101">
        <v>8.1</v>
      </c>
      <c r="I149" s="101">
        <v>8.1</v>
      </c>
      <c r="J149" s="74"/>
    </row>
    <row r="150" spans="1:11" ht="22.5" customHeight="1" x14ac:dyDescent="0.3">
      <c r="A150" s="30">
        <v>286</v>
      </c>
      <c r="B150" s="4" t="s">
        <v>400</v>
      </c>
      <c r="C150" s="109" t="s">
        <v>401</v>
      </c>
      <c r="D150" s="33">
        <v>39609</v>
      </c>
      <c r="E150" s="27" t="s">
        <v>18</v>
      </c>
      <c r="F150" s="27" t="s">
        <v>19</v>
      </c>
      <c r="G150" s="31" t="s">
        <v>356</v>
      </c>
      <c r="H150" s="101">
        <v>8</v>
      </c>
      <c r="I150" s="101">
        <v>8</v>
      </c>
      <c r="J150" s="74"/>
    </row>
    <row r="151" spans="1:11" ht="22.5" customHeight="1" x14ac:dyDescent="0.3">
      <c r="A151" s="30">
        <v>296</v>
      </c>
      <c r="B151" s="4" t="s">
        <v>402</v>
      </c>
      <c r="C151" s="109" t="s">
        <v>403</v>
      </c>
      <c r="D151" s="14" t="s">
        <v>404</v>
      </c>
      <c r="E151" s="27" t="s">
        <v>127</v>
      </c>
      <c r="F151" s="27" t="s">
        <v>19</v>
      </c>
      <c r="G151" s="31" t="s">
        <v>356</v>
      </c>
      <c r="H151" s="101">
        <v>7.5</v>
      </c>
      <c r="I151" s="101">
        <v>7.5</v>
      </c>
      <c r="J151" s="74"/>
    </row>
    <row r="152" spans="1:11" ht="22.5" customHeight="1" x14ac:dyDescent="0.3">
      <c r="A152" s="30">
        <v>297</v>
      </c>
      <c r="B152" s="4" t="s">
        <v>405</v>
      </c>
      <c r="C152" s="109" t="s">
        <v>406</v>
      </c>
      <c r="D152" s="14" t="s">
        <v>380</v>
      </c>
      <c r="E152" s="27" t="s">
        <v>18</v>
      </c>
      <c r="F152" s="27" t="s">
        <v>19</v>
      </c>
      <c r="G152" s="31" t="s">
        <v>356</v>
      </c>
      <c r="H152" s="101">
        <v>7.5</v>
      </c>
      <c r="I152" s="101">
        <v>7.5</v>
      </c>
      <c r="J152" s="74"/>
    </row>
    <row r="153" spans="1:11" ht="22.5" customHeight="1" x14ac:dyDescent="0.3">
      <c r="A153" s="30">
        <v>306</v>
      </c>
      <c r="B153" s="4" t="s">
        <v>407</v>
      </c>
      <c r="C153" s="109" t="s">
        <v>408</v>
      </c>
      <c r="D153" s="33">
        <v>39695</v>
      </c>
      <c r="E153" s="27" t="s">
        <v>18</v>
      </c>
      <c r="F153" s="27" t="s">
        <v>19</v>
      </c>
      <c r="G153" s="31" t="s">
        <v>356</v>
      </c>
      <c r="H153" s="101">
        <v>6.8</v>
      </c>
      <c r="I153" s="101">
        <v>6.8</v>
      </c>
      <c r="J153" s="74"/>
    </row>
    <row r="154" spans="1:11" ht="22.5" customHeight="1" x14ac:dyDescent="0.3">
      <c r="A154" s="30">
        <v>307</v>
      </c>
      <c r="B154" s="4" t="s">
        <v>409</v>
      </c>
      <c r="C154" s="109" t="s">
        <v>410</v>
      </c>
      <c r="D154" s="14" t="s">
        <v>411</v>
      </c>
      <c r="E154" s="27" t="s">
        <v>18</v>
      </c>
      <c r="F154" s="27" t="s">
        <v>19</v>
      </c>
      <c r="G154" s="31" t="s">
        <v>356</v>
      </c>
      <c r="H154" s="101">
        <v>6.8</v>
      </c>
      <c r="I154" s="101">
        <v>6.8</v>
      </c>
      <c r="J154" s="74"/>
    </row>
    <row r="155" spans="1:11" x14ac:dyDescent="0.3">
      <c r="G155" s="339" t="s">
        <v>507</v>
      </c>
      <c r="H155" s="339"/>
      <c r="I155" s="340"/>
      <c r="J155" s="22">
        <f>COUNTIF(J51:J154,"Nhất")</f>
        <v>0</v>
      </c>
    </row>
    <row r="156" spans="1:11" x14ac:dyDescent="0.3">
      <c r="G156" s="339" t="s">
        <v>509</v>
      </c>
      <c r="H156" s="339"/>
      <c r="I156" s="340"/>
      <c r="J156" s="22">
        <f>COUNTIF(J116:J154,"Nhì")</f>
        <v>2</v>
      </c>
    </row>
    <row r="157" spans="1:11" x14ac:dyDescent="0.3">
      <c r="G157" s="339" t="s">
        <v>510</v>
      </c>
      <c r="H157" s="339"/>
      <c r="I157" s="340"/>
      <c r="J157" s="22">
        <f>COUNTIF(J116:J154,"Ba")</f>
        <v>7</v>
      </c>
    </row>
    <row r="158" spans="1:11" x14ac:dyDescent="0.3">
      <c r="G158" s="339" t="s">
        <v>564</v>
      </c>
      <c r="H158" s="339"/>
      <c r="I158" s="340"/>
      <c r="J158" s="22">
        <f>COUNTIF(J116:J154,"KK")</f>
        <v>14</v>
      </c>
    </row>
    <row r="159" spans="1:11" x14ac:dyDescent="0.3">
      <c r="G159" s="338"/>
      <c r="H159" s="338"/>
      <c r="I159" s="341"/>
      <c r="J159" s="22">
        <f>SUM(J155:J158)</f>
        <v>23</v>
      </c>
      <c r="K159">
        <f>COUNTA(J116:J154)</f>
        <v>23</v>
      </c>
    </row>
    <row r="161" spans="3:9" x14ac:dyDescent="0.3">
      <c r="C161" s="343" t="s">
        <v>565</v>
      </c>
      <c r="D161" s="343"/>
      <c r="E161" s="343"/>
      <c r="F161" s="343"/>
      <c r="G161" s="1">
        <v>93</v>
      </c>
    </row>
    <row r="162" spans="3:9" x14ac:dyDescent="0.3">
      <c r="C162" s="343" t="s">
        <v>507</v>
      </c>
      <c r="D162" s="343"/>
      <c r="E162" s="343"/>
      <c r="F162" s="343"/>
      <c r="G162" s="1">
        <v>4</v>
      </c>
    </row>
    <row r="163" spans="3:9" x14ac:dyDescent="0.3">
      <c r="C163" s="343" t="s">
        <v>509</v>
      </c>
      <c r="D163" s="343"/>
      <c r="E163" s="343"/>
      <c r="F163" s="343"/>
      <c r="G163" s="1">
        <v>16</v>
      </c>
    </row>
    <row r="164" spans="3:9" x14ac:dyDescent="0.3">
      <c r="C164" s="343" t="s">
        <v>510</v>
      </c>
      <c r="D164" s="343"/>
      <c r="E164" s="343"/>
      <c r="F164" s="343"/>
      <c r="G164" s="1">
        <v>22</v>
      </c>
    </row>
    <row r="165" spans="3:9" x14ac:dyDescent="0.3">
      <c r="C165" s="343" t="s">
        <v>512</v>
      </c>
      <c r="D165" s="343"/>
      <c r="E165" s="343"/>
      <c r="F165" s="343"/>
      <c r="G165" s="1">
        <v>51</v>
      </c>
    </row>
    <row r="166" spans="3:9" x14ac:dyDescent="0.3">
      <c r="C166" s="342"/>
      <c r="D166" s="342"/>
      <c r="E166" s="342"/>
      <c r="F166" s="342"/>
    </row>
    <row r="167" spans="3:9" x14ac:dyDescent="0.3">
      <c r="C167" s="342"/>
      <c r="D167" s="342"/>
      <c r="E167" s="342"/>
      <c r="F167" s="342"/>
      <c r="G167"/>
      <c r="H167"/>
      <c r="I167"/>
    </row>
    <row r="168" spans="3:9" x14ac:dyDescent="0.3">
      <c r="C168"/>
      <c r="D168"/>
      <c r="E168"/>
      <c r="F168"/>
      <c r="G168"/>
      <c r="H168"/>
      <c r="I168"/>
    </row>
    <row r="169" spans="3:9" x14ac:dyDescent="0.3">
      <c r="C169"/>
      <c r="D169"/>
      <c r="E169"/>
      <c r="F169"/>
      <c r="G169"/>
      <c r="H169"/>
      <c r="I169"/>
    </row>
    <row r="170" spans="3:9" x14ac:dyDescent="0.3">
      <c r="C170"/>
      <c r="D170"/>
      <c r="E170"/>
      <c r="F170"/>
      <c r="G170"/>
      <c r="H170"/>
      <c r="I170"/>
    </row>
    <row r="171" spans="3:9" x14ac:dyDescent="0.3">
      <c r="C171"/>
      <c r="D171"/>
      <c r="E171"/>
      <c r="F171"/>
      <c r="G171"/>
      <c r="H171"/>
      <c r="I171"/>
    </row>
    <row r="172" spans="3:9" x14ac:dyDescent="0.3">
      <c r="C172"/>
      <c r="D172"/>
      <c r="E172"/>
      <c r="F172"/>
      <c r="G172"/>
      <c r="H172"/>
      <c r="I172"/>
    </row>
    <row r="173" spans="3:9" x14ac:dyDescent="0.3">
      <c r="C173"/>
      <c r="D173"/>
      <c r="E173"/>
      <c r="F173"/>
      <c r="G173"/>
      <c r="H173"/>
      <c r="I173"/>
    </row>
  </sheetData>
  <mergeCells count="30">
    <mergeCell ref="C166:F166"/>
    <mergeCell ref="C167:F167"/>
    <mergeCell ref="C161:F161"/>
    <mergeCell ref="C162:F162"/>
    <mergeCell ref="C163:F163"/>
    <mergeCell ref="C164:F164"/>
    <mergeCell ref="C165:F165"/>
    <mergeCell ref="F110:H110"/>
    <mergeCell ref="F111:H111"/>
    <mergeCell ref="F112:H112"/>
    <mergeCell ref="F113:H113"/>
    <mergeCell ref="G159:I159"/>
    <mergeCell ref="F114:H114"/>
    <mergeCell ref="G155:I155"/>
    <mergeCell ref="G156:I156"/>
    <mergeCell ref="G157:I157"/>
    <mergeCell ref="G158:I158"/>
    <mergeCell ref="F4:F5"/>
    <mergeCell ref="H4:H5"/>
    <mergeCell ref="I4:I5"/>
    <mergeCell ref="A1:C1"/>
    <mergeCell ref="D1:I1"/>
    <mergeCell ref="A2:C2"/>
    <mergeCell ref="D2:I2"/>
    <mergeCell ref="D3:I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opLeftCell="A76" workbookViewId="0">
      <selection activeCell="B80" sqref="B80:B83"/>
    </sheetView>
  </sheetViews>
  <sheetFormatPr defaultRowHeight="18.75" x14ac:dyDescent="0.3"/>
  <cols>
    <col min="2" max="2" width="15.88671875" bestFit="1" customWidth="1"/>
    <col min="3" max="3" width="9.5546875" bestFit="1" customWidth="1"/>
    <col min="4" max="4" width="8.77734375" bestFit="1" customWidth="1"/>
    <col min="8" max="8" width="11.88671875" customWidth="1"/>
    <col min="9" max="9" width="10.88671875" style="120" bestFit="1" customWidth="1"/>
    <col min="11" max="11" width="8.33203125" bestFit="1" customWidth="1"/>
    <col min="258" max="258" width="15.88671875" bestFit="1" customWidth="1"/>
    <col min="259" max="259" width="9.5546875" bestFit="1" customWidth="1"/>
    <col min="260" max="260" width="8.77734375" bestFit="1" customWidth="1"/>
    <col min="264" max="264" width="11.88671875" customWidth="1"/>
    <col min="265" max="265" width="10.88671875" bestFit="1" customWidth="1"/>
    <col min="267" max="267" width="8.33203125" bestFit="1" customWidth="1"/>
    <col min="514" max="514" width="15.88671875" bestFit="1" customWidth="1"/>
    <col min="515" max="515" width="9.5546875" bestFit="1" customWidth="1"/>
    <col min="516" max="516" width="8.77734375" bestFit="1" customWidth="1"/>
    <col min="520" max="520" width="11.88671875" customWidth="1"/>
    <col min="521" max="521" width="10.88671875" bestFit="1" customWidth="1"/>
    <col min="523" max="523" width="8.33203125" bestFit="1" customWidth="1"/>
    <col min="770" max="770" width="15.88671875" bestFit="1" customWidth="1"/>
    <col min="771" max="771" width="9.5546875" bestFit="1" customWidth="1"/>
    <col min="772" max="772" width="8.77734375" bestFit="1" customWidth="1"/>
    <col min="776" max="776" width="11.88671875" customWidth="1"/>
    <col min="777" max="777" width="10.88671875" bestFit="1" customWidth="1"/>
    <col min="779" max="779" width="8.33203125" bestFit="1" customWidth="1"/>
    <col min="1026" max="1026" width="15.88671875" bestFit="1" customWidth="1"/>
    <col min="1027" max="1027" width="9.5546875" bestFit="1" customWidth="1"/>
    <col min="1028" max="1028" width="8.77734375" bestFit="1" customWidth="1"/>
    <col min="1032" max="1032" width="11.88671875" customWidth="1"/>
    <col min="1033" max="1033" width="10.88671875" bestFit="1" customWidth="1"/>
    <col min="1035" max="1035" width="8.33203125" bestFit="1" customWidth="1"/>
    <col min="1282" max="1282" width="15.88671875" bestFit="1" customWidth="1"/>
    <col min="1283" max="1283" width="9.5546875" bestFit="1" customWidth="1"/>
    <col min="1284" max="1284" width="8.77734375" bestFit="1" customWidth="1"/>
    <col min="1288" max="1288" width="11.88671875" customWidth="1"/>
    <col min="1289" max="1289" width="10.88671875" bestFit="1" customWidth="1"/>
    <col min="1291" max="1291" width="8.33203125" bestFit="1" customWidth="1"/>
    <col min="1538" max="1538" width="15.88671875" bestFit="1" customWidth="1"/>
    <col min="1539" max="1539" width="9.5546875" bestFit="1" customWidth="1"/>
    <col min="1540" max="1540" width="8.77734375" bestFit="1" customWidth="1"/>
    <col min="1544" max="1544" width="11.88671875" customWidth="1"/>
    <col min="1545" max="1545" width="10.88671875" bestFit="1" customWidth="1"/>
    <col min="1547" max="1547" width="8.33203125" bestFit="1" customWidth="1"/>
    <col min="1794" max="1794" width="15.88671875" bestFit="1" customWidth="1"/>
    <col min="1795" max="1795" width="9.5546875" bestFit="1" customWidth="1"/>
    <col min="1796" max="1796" width="8.77734375" bestFit="1" customWidth="1"/>
    <col min="1800" max="1800" width="11.88671875" customWidth="1"/>
    <col min="1801" max="1801" width="10.88671875" bestFit="1" customWidth="1"/>
    <col min="1803" max="1803" width="8.33203125" bestFit="1" customWidth="1"/>
    <col min="2050" max="2050" width="15.88671875" bestFit="1" customWidth="1"/>
    <col min="2051" max="2051" width="9.5546875" bestFit="1" customWidth="1"/>
    <col min="2052" max="2052" width="8.77734375" bestFit="1" customWidth="1"/>
    <col min="2056" max="2056" width="11.88671875" customWidth="1"/>
    <col min="2057" max="2057" width="10.88671875" bestFit="1" customWidth="1"/>
    <col min="2059" max="2059" width="8.33203125" bestFit="1" customWidth="1"/>
    <col min="2306" max="2306" width="15.88671875" bestFit="1" customWidth="1"/>
    <col min="2307" max="2307" width="9.5546875" bestFit="1" customWidth="1"/>
    <col min="2308" max="2308" width="8.77734375" bestFit="1" customWidth="1"/>
    <col min="2312" max="2312" width="11.88671875" customWidth="1"/>
    <col min="2313" max="2313" width="10.88671875" bestFit="1" customWidth="1"/>
    <col min="2315" max="2315" width="8.33203125" bestFit="1" customWidth="1"/>
    <col min="2562" max="2562" width="15.88671875" bestFit="1" customWidth="1"/>
    <col min="2563" max="2563" width="9.5546875" bestFit="1" customWidth="1"/>
    <col min="2564" max="2564" width="8.77734375" bestFit="1" customWidth="1"/>
    <col min="2568" max="2568" width="11.88671875" customWidth="1"/>
    <col min="2569" max="2569" width="10.88671875" bestFit="1" customWidth="1"/>
    <col min="2571" max="2571" width="8.33203125" bestFit="1" customWidth="1"/>
    <col min="2818" max="2818" width="15.88671875" bestFit="1" customWidth="1"/>
    <col min="2819" max="2819" width="9.5546875" bestFit="1" customWidth="1"/>
    <col min="2820" max="2820" width="8.77734375" bestFit="1" customWidth="1"/>
    <col min="2824" max="2824" width="11.88671875" customWidth="1"/>
    <col min="2825" max="2825" width="10.88671875" bestFit="1" customWidth="1"/>
    <col min="2827" max="2827" width="8.33203125" bestFit="1" customWidth="1"/>
    <col min="3074" max="3074" width="15.88671875" bestFit="1" customWidth="1"/>
    <col min="3075" max="3075" width="9.5546875" bestFit="1" customWidth="1"/>
    <col min="3076" max="3076" width="8.77734375" bestFit="1" customWidth="1"/>
    <col min="3080" max="3080" width="11.88671875" customWidth="1"/>
    <col min="3081" max="3081" width="10.88671875" bestFit="1" customWidth="1"/>
    <col min="3083" max="3083" width="8.33203125" bestFit="1" customWidth="1"/>
    <col min="3330" max="3330" width="15.88671875" bestFit="1" customWidth="1"/>
    <col min="3331" max="3331" width="9.5546875" bestFit="1" customWidth="1"/>
    <col min="3332" max="3332" width="8.77734375" bestFit="1" customWidth="1"/>
    <col min="3336" max="3336" width="11.88671875" customWidth="1"/>
    <col min="3337" max="3337" width="10.88671875" bestFit="1" customWidth="1"/>
    <col min="3339" max="3339" width="8.33203125" bestFit="1" customWidth="1"/>
    <col min="3586" max="3586" width="15.88671875" bestFit="1" customWidth="1"/>
    <col min="3587" max="3587" width="9.5546875" bestFit="1" customWidth="1"/>
    <col min="3588" max="3588" width="8.77734375" bestFit="1" customWidth="1"/>
    <col min="3592" max="3592" width="11.88671875" customWidth="1"/>
    <col min="3593" max="3593" width="10.88671875" bestFit="1" customWidth="1"/>
    <col min="3595" max="3595" width="8.33203125" bestFit="1" customWidth="1"/>
    <col min="3842" max="3842" width="15.88671875" bestFit="1" customWidth="1"/>
    <col min="3843" max="3843" width="9.5546875" bestFit="1" customWidth="1"/>
    <col min="3844" max="3844" width="8.77734375" bestFit="1" customWidth="1"/>
    <col min="3848" max="3848" width="11.88671875" customWidth="1"/>
    <col min="3849" max="3849" width="10.88671875" bestFit="1" customWidth="1"/>
    <col min="3851" max="3851" width="8.33203125" bestFit="1" customWidth="1"/>
    <col min="4098" max="4098" width="15.88671875" bestFit="1" customWidth="1"/>
    <col min="4099" max="4099" width="9.5546875" bestFit="1" customWidth="1"/>
    <col min="4100" max="4100" width="8.77734375" bestFit="1" customWidth="1"/>
    <col min="4104" max="4104" width="11.88671875" customWidth="1"/>
    <col min="4105" max="4105" width="10.88671875" bestFit="1" customWidth="1"/>
    <col min="4107" max="4107" width="8.33203125" bestFit="1" customWidth="1"/>
    <col min="4354" max="4354" width="15.88671875" bestFit="1" customWidth="1"/>
    <col min="4355" max="4355" width="9.5546875" bestFit="1" customWidth="1"/>
    <col min="4356" max="4356" width="8.77734375" bestFit="1" customWidth="1"/>
    <col min="4360" max="4360" width="11.88671875" customWidth="1"/>
    <col min="4361" max="4361" width="10.88671875" bestFit="1" customWidth="1"/>
    <col min="4363" max="4363" width="8.33203125" bestFit="1" customWidth="1"/>
    <col min="4610" max="4610" width="15.88671875" bestFit="1" customWidth="1"/>
    <col min="4611" max="4611" width="9.5546875" bestFit="1" customWidth="1"/>
    <col min="4612" max="4612" width="8.77734375" bestFit="1" customWidth="1"/>
    <col min="4616" max="4616" width="11.88671875" customWidth="1"/>
    <col min="4617" max="4617" width="10.88671875" bestFit="1" customWidth="1"/>
    <col min="4619" max="4619" width="8.33203125" bestFit="1" customWidth="1"/>
    <col min="4866" max="4866" width="15.88671875" bestFit="1" customWidth="1"/>
    <col min="4867" max="4867" width="9.5546875" bestFit="1" customWidth="1"/>
    <col min="4868" max="4868" width="8.77734375" bestFit="1" customWidth="1"/>
    <col min="4872" max="4872" width="11.88671875" customWidth="1"/>
    <col min="4873" max="4873" width="10.88671875" bestFit="1" customWidth="1"/>
    <col min="4875" max="4875" width="8.33203125" bestFit="1" customWidth="1"/>
    <col min="5122" max="5122" width="15.88671875" bestFit="1" customWidth="1"/>
    <col min="5123" max="5123" width="9.5546875" bestFit="1" customWidth="1"/>
    <col min="5124" max="5124" width="8.77734375" bestFit="1" customWidth="1"/>
    <col min="5128" max="5128" width="11.88671875" customWidth="1"/>
    <col min="5129" max="5129" width="10.88671875" bestFit="1" customWidth="1"/>
    <col min="5131" max="5131" width="8.33203125" bestFit="1" customWidth="1"/>
    <col min="5378" max="5378" width="15.88671875" bestFit="1" customWidth="1"/>
    <col min="5379" max="5379" width="9.5546875" bestFit="1" customWidth="1"/>
    <col min="5380" max="5380" width="8.77734375" bestFit="1" customWidth="1"/>
    <col min="5384" max="5384" width="11.88671875" customWidth="1"/>
    <col min="5385" max="5385" width="10.88671875" bestFit="1" customWidth="1"/>
    <col min="5387" max="5387" width="8.33203125" bestFit="1" customWidth="1"/>
    <col min="5634" max="5634" width="15.88671875" bestFit="1" customWidth="1"/>
    <col min="5635" max="5635" width="9.5546875" bestFit="1" customWidth="1"/>
    <col min="5636" max="5636" width="8.77734375" bestFit="1" customWidth="1"/>
    <col min="5640" max="5640" width="11.88671875" customWidth="1"/>
    <col min="5641" max="5641" width="10.88671875" bestFit="1" customWidth="1"/>
    <col min="5643" max="5643" width="8.33203125" bestFit="1" customWidth="1"/>
    <col min="5890" max="5890" width="15.88671875" bestFit="1" customWidth="1"/>
    <col min="5891" max="5891" width="9.5546875" bestFit="1" customWidth="1"/>
    <col min="5892" max="5892" width="8.77734375" bestFit="1" customWidth="1"/>
    <col min="5896" max="5896" width="11.88671875" customWidth="1"/>
    <col min="5897" max="5897" width="10.88671875" bestFit="1" customWidth="1"/>
    <col min="5899" max="5899" width="8.33203125" bestFit="1" customWidth="1"/>
    <col min="6146" max="6146" width="15.88671875" bestFit="1" customWidth="1"/>
    <col min="6147" max="6147" width="9.5546875" bestFit="1" customWidth="1"/>
    <col min="6148" max="6148" width="8.77734375" bestFit="1" customWidth="1"/>
    <col min="6152" max="6152" width="11.88671875" customWidth="1"/>
    <col min="6153" max="6153" width="10.88671875" bestFit="1" customWidth="1"/>
    <col min="6155" max="6155" width="8.33203125" bestFit="1" customWidth="1"/>
    <col min="6402" max="6402" width="15.88671875" bestFit="1" customWidth="1"/>
    <col min="6403" max="6403" width="9.5546875" bestFit="1" customWidth="1"/>
    <col min="6404" max="6404" width="8.77734375" bestFit="1" customWidth="1"/>
    <col min="6408" max="6408" width="11.88671875" customWidth="1"/>
    <col min="6409" max="6409" width="10.88671875" bestFit="1" customWidth="1"/>
    <col min="6411" max="6411" width="8.33203125" bestFit="1" customWidth="1"/>
    <col min="6658" max="6658" width="15.88671875" bestFit="1" customWidth="1"/>
    <col min="6659" max="6659" width="9.5546875" bestFit="1" customWidth="1"/>
    <col min="6660" max="6660" width="8.77734375" bestFit="1" customWidth="1"/>
    <col min="6664" max="6664" width="11.88671875" customWidth="1"/>
    <col min="6665" max="6665" width="10.88671875" bestFit="1" customWidth="1"/>
    <col min="6667" max="6667" width="8.33203125" bestFit="1" customWidth="1"/>
    <col min="6914" max="6914" width="15.88671875" bestFit="1" customWidth="1"/>
    <col min="6915" max="6915" width="9.5546875" bestFit="1" customWidth="1"/>
    <col min="6916" max="6916" width="8.77734375" bestFit="1" customWidth="1"/>
    <col min="6920" max="6920" width="11.88671875" customWidth="1"/>
    <col min="6921" max="6921" width="10.88671875" bestFit="1" customWidth="1"/>
    <col min="6923" max="6923" width="8.33203125" bestFit="1" customWidth="1"/>
    <col min="7170" max="7170" width="15.88671875" bestFit="1" customWidth="1"/>
    <col min="7171" max="7171" width="9.5546875" bestFit="1" customWidth="1"/>
    <col min="7172" max="7172" width="8.77734375" bestFit="1" customWidth="1"/>
    <col min="7176" max="7176" width="11.88671875" customWidth="1"/>
    <col min="7177" max="7177" width="10.88671875" bestFit="1" customWidth="1"/>
    <col min="7179" max="7179" width="8.33203125" bestFit="1" customWidth="1"/>
    <col min="7426" max="7426" width="15.88671875" bestFit="1" customWidth="1"/>
    <col min="7427" max="7427" width="9.5546875" bestFit="1" customWidth="1"/>
    <col min="7428" max="7428" width="8.77734375" bestFit="1" customWidth="1"/>
    <col min="7432" max="7432" width="11.88671875" customWidth="1"/>
    <col min="7433" max="7433" width="10.88671875" bestFit="1" customWidth="1"/>
    <col min="7435" max="7435" width="8.33203125" bestFit="1" customWidth="1"/>
    <col min="7682" max="7682" width="15.88671875" bestFit="1" customWidth="1"/>
    <col min="7683" max="7683" width="9.5546875" bestFit="1" customWidth="1"/>
    <col min="7684" max="7684" width="8.77734375" bestFit="1" customWidth="1"/>
    <col min="7688" max="7688" width="11.88671875" customWidth="1"/>
    <col min="7689" max="7689" width="10.88671875" bestFit="1" customWidth="1"/>
    <col min="7691" max="7691" width="8.33203125" bestFit="1" customWidth="1"/>
    <col min="7938" max="7938" width="15.88671875" bestFit="1" customWidth="1"/>
    <col min="7939" max="7939" width="9.5546875" bestFit="1" customWidth="1"/>
    <col min="7940" max="7940" width="8.77734375" bestFit="1" customWidth="1"/>
    <col min="7944" max="7944" width="11.88671875" customWidth="1"/>
    <col min="7945" max="7945" width="10.88671875" bestFit="1" customWidth="1"/>
    <col min="7947" max="7947" width="8.33203125" bestFit="1" customWidth="1"/>
    <col min="8194" max="8194" width="15.88671875" bestFit="1" customWidth="1"/>
    <col min="8195" max="8195" width="9.5546875" bestFit="1" customWidth="1"/>
    <col min="8196" max="8196" width="8.77734375" bestFit="1" customWidth="1"/>
    <col min="8200" max="8200" width="11.88671875" customWidth="1"/>
    <col min="8201" max="8201" width="10.88671875" bestFit="1" customWidth="1"/>
    <col min="8203" max="8203" width="8.33203125" bestFit="1" customWidth="1"/>
    <col min="8450" max="8450" width="15.88671875" bestFit="1" customWidth="1"/>
    <col min="8451" max="8451" width="9.5546875" bestFit="1" customWidth="1"/>
    <col min="8452" max="8452" width="8.77734375" bestFit="1" customWidth="1"/>
    <col min="8456" max="8456" width="11.88671875" customWidth="1"/>
    <col min="8457" max="8457" width="10.88671875" bestFit="1" customWidth="1"/>
    <col min="8459" max="8459" width="8.33203125" bestFit="1" customWidth="1"/>
    <col min="8706" max="8706" width="15.88671875" bestFit="1" customWidth="1"/>
    <col min="8707" max="8707" width="9.5546875" bestFit="1" customWidth="1"/>
    <col min="8708" max="8708" width="8.77734375" bestFit="1" customWidth="1"/>
    <col min="8712" max="8712" width="11.88671875" customWidth="1"/>
    <col min="8713" max="8713" width="10.88671875" bestFit="1" customWidth="1"/>
    <col min="8715" max="8715" width="8.33203125" bestFit="1" customWidth="1"/>
    <col min="8962" max="8962" width="15.88671875" bestFit="1" customWidth="1"/>
    <col min="8963" max="8963" width="9.5546875" bestFit="1" customWidth="1"/>
    <col min="8964" max="8964" width="8.77734375" bestFit="1" customWidth="1"/>
    <col min="8968" max="8968" width="11.88671875" customWidth="1"/>
    <col min="8969" max="8969" width="10.88671875" bestFit="1" customWidth="1"/>
    <col min="8971" max="8971" width="8.33203125" bestFit="1" customWidth="1"/>
    <col min="9218" max="9218" width="15.88671875" bestFit="1" customWidth="1"/>
    <col min="9219" max="9219" width="9.5546875" bestFit="1" customWidth="1"/>
    <col min="9220" max="9220" width="8.77734375" bestFit="1" customWidth="1"/>
    <col min="9224" max="9224" width="11.88671875" customWidth="1"/>
    <col min="9225" max="9225" width="10.88671875" bestFit="1" customWidth="1"/>
    <col min="9227" max="9227" width="8.33203125" bestFit="1" customWidth="1"/>
    <col min="9474" max="9474" width="15.88671875" bestFit="1" customWidth="1"/>
    <col min="9475" max="9475" width="9.5546875" bestFit="1" customWidth="1"/>
    <col min="9476" max="9476" width="8.77734375" bestFit="1" customWidth="1"/>
    <col min="9480" max="9480" width="11.88671875" customWidth="1"/>
    <col min="9481" max="9481" width="10.88671875" bestFit="1" customWidth="1"/>
    <col min="9483" max="9483" width="8.33203125" bestFit="1" customWidth="1"/>
    <col min="9730" max="9730" width="15.88671875" bestFit="1" customWidth="1"/>
    <col min="9731" max="9731" width="9.5546875" bestFit="1" customWidth="1"/>
    <col min="9732" max="9732" width="8.77734375" bestFit="1" customWidth="1"/>
    <col min="9736" max="9736" width="11.88671875" customWidth="1"/>
    <col min="9737" max="9737" width="10.88671875" bestFit="1" customWidth="1"/>
    <col min="9739" max="9739" width="8.33203125" bestFit="1" customWidth="1"/>
    <col min="9986" max="9986" width="15.88671875" bestFit="1" customWidth="1"/>
    <col min="9987" max="9987" width="9.5546875" bestFit="1" customWidth="1"/>
    <col min="9988" max="9988" width="8.77734375" bestFit="1" customWidth="1"/>
    <col min="9992" max="9992" width="11.88671875" customWidth="1"/>
    <col min="9993" max="9993" width="10.88671875" bestFit="1" customWidth="1"/>
    <col min="9995" max="9995" width="8.33203125" bestFit="1" customWidth="1"/>
    <col min="10242" max="10242" width="15.88671875" bestFit="1" customWidth="1"/>
    <col min="10243" max="10243" width="9.5546875" bestFit="1" customWidth="1"/>
    <col min="10244" max="10244" width="8.77734375" bestFit="1" customWidth="1"/>
    <col min="10248" max="10248" width="11.88671875" customWidth="1"/>
    <col min="10249" max="10249" width="10.88671875" bestFit="1" customWidth="1"/>
    <col min="10251" max="10251" width="8.33203125" bestFit="1" customWidth="1"/>
    <col min="10498" max="10498" width="15.88671875" bestFit="1" customWidth="1"/>
    <col min="10499" max="10499" width="9.5546875" bestFit="1" customWidth="1"/>
    <col min="10500" max="10500" width="8.77734375" bestFit="1" customWidth="1"/>
    <col min="10504" max="10504" width="11.88671875" customWidth="1"/>
    <col min="10505" max="10505" width="10.88671875" bestFit="1" customWidth="1"/>
    <col min="10507" max="10507" width="8.33203125" bestFit="1" customWidth="1"/>
    <col min="10754" max="10754" width="15.88671875" bestFit="1" customWidth="1"/>
    <col min="10755" max="10755" width="9.5546875" bestFit="1" customWidth="1"/>
    <col min="10756" max="10756" width="8.77734375" bestFit="1" customWidth="1"/>
    <col min="10760" max="10760" width="11.88671875" customWidth="1"/>
    <col min="10761" max="10761" width="10.88671875" bestFit="1" customWidth="1"/>
    <col min="10763" max="10763" width="8.33203125" bestFit="1" customWidth="1"/>
    <col min="11010" max="11010" width="15.88671875" bestFit="1" customWidth="1"/>
    <col min="11011" max="11011" width="9.5546875" bestFit="1" customWidth="1"/>
    <col min="11012" max="11012" width="8.77734375" bestFit="1" customWidth="1"/>
    <col min="11016" max="11016" width="11.88671875" customWidth="1"/>
    <col min="11017" max="11017" width="10.88671875" bestFit="1" customWidth="1"/>
    <col min="11019" max="11019" width="8.33203125" bestFit="1" customWidth="1"/>
    <col min="11266" max="11266" width="15.88671875" bestFit="1" customWidth="1"/>
    <col min="11267" max="11267" width="9.5546875" bestFit="1" customWidth="1"/>
    <col min="11268" max="11268" width="8.77734375" bestFit="1" customWidth="1"/>
    <col min="11272" max="11272" width="11.88671875" customWidth="1"/>
    <col min="11273" max="11273" width="10.88671875" bestFit="1" customWidth="1"/>
    <col min="11275" max="11275" width="8.33203125" bestFit="1" customWidth="1"/>
    <col min="11522" max="11522" width="15.88671875" bestFit="1" customWidth="1"/>
    <col min="11523" max="11523" width="9.5546875" bestFit="1" customWidth="1"/>
    <col min="11524" max="11524" width="8.77734375" bestFit="1" customWidth="1"/>
    <col min="11528" max="11528" width="11.88671875" customWidth="1"/>
    <col min="11529" max="11529" width="10.88671875" bestFit="1" customWidth="1"/>
    <col min="11531" max="11531" width="8.33203125" bestFit="1" customWidth="1"/>
    <col min="11778" max="11778" width="15.88671875" bestFit="1" customWidth="1"/>
    <col min="11779" max="11779" width="9.5546875" bestFit="1" customWidth="1"/>
    <col min="11780" max="11780" width="8.77734375" bestFit="1" customWidth="1"/>
    <col min="11784" max="11784" width="11.88671875" customWidth="1"/>
    <col min="11785" max="11785" width="10.88671875" bestFit="1" customWidth="1"/>
    <col min="11787" max="11787" width="8.33203125" bestFit="1" customWidth="1"/>
    <col min="12034" max="12034" width="15.88671875" bestFit="1" customWidth="1"/>
    <col min="12035" max="12035" width="9.5546875" bestFit="1" customWidth="1"/>
    <col min="12036" max="12036" width="8.77734375" bestFit="1" customWidth="1"/>
    <col min="12040" max="12040" width="11.88671875" customWidth="1"/>
    <col min="12041" max="12041" width="10.88671875" bestFit="1" customWidth="1"/>
    <col min="12043" max="12043" width="8.33203125" bestFit="1" customWidth="1"/>
    <col min="12290" max="12290" width="15.88671875" bestFit="1" customWidth="1"/>
    <col min="12291" max="12291" width="9.5546875" bestFit="1" customWidth="1"/>
    <col min="12292" max="12292" width="8.77734375" bestFit="1" customWidth="1"/>
    <col min="12296" max="12296" width="11.88671875" customWidth="1"/>
    <col min="12297" max="12297" width="10.88671875" bestFit="1" customWidth="1"/>
    <col min="12299" max="12299" width="8.33203125" bestFit="1" customWidth="1"/>
    <col min="12546" max="12546" width="15.88671875" bestFit="1" customWidth="1"/>
    <col min="12547" max="12547" width="9.5546875" bestFit="1" customWidth="1"/>
    <col min="12548" max="12548" width="8.77734375" bestFit="1" customWidth="1"/>
    <col min="12552" max="12552" width="11.88671875" customWidth="1"/>
    <col min="12553" max="12553" width="10.88671875" bestFit="1" customWidth="1"/>
    <col min="12555" max="12555" width="8.33203125" bestFit="1" customWidth="1"/>
    <col min="12802" max="12802" width="15.88671875" bestFit="1" customWidth="1"/>
    <col min="12803" max="12803" width="9.5546875" bestFit="1" customWidth="1"/>
    <col min="12804" max="12804" width="8.77734375" bestFit="1" customWidth="1"/>
    <col min="12808" max="12808" width="11.88671875" customWidth="1"/>
    <col min="12809" max="12809" width="10.88671875" bestFit="1" customWidth="1"/>
    <col min="12811" max="12811" width="8.33203125" bestFit="1" customWidth="1"/>
    <col min="13058" max="13058" width="15.88671875" bestFit="1" customWidth="1"/>
    <col min="13059" max="13059" width="9.5546875" bestFit="1" customWidth="1"/>
    <col min="13060" max="13060" width="8.77734375" bestFit="1" customWidth="1"/>
    <col min="13064" max="13064" width="11.88671875" customWidth="1"/>
    <col min="13065" max="13065" width="10.88671875" bestFit="1" customWidth="1"/>
    <col min="13067" max="13067" width="8.33203125" bestFit="1" customWidth="1"/>
    <col min="13314" max="13314" width="15.88671875" bestFit="1" customWidth="1"/>
    <col min="13315" max="13315" width="9.5546875" bestFit="1" customWidth="1"/>
    <col min="13316" max="13316" width="8.77734375" bestFit="1" customWidth="1"/>
    <col min="13320" max="13320" width="11.88671875" customWidth="1"/>
    <col min="13321" max="13321" width="10.88671875" bestFit="1" customWidth="1"/>
    <col min="13323" max="13323" width="8.33203125" bestFit="1" customWidth="1"/>
    <col min="13570" max="13570" width="15.88671875" bestFit="1" customWidth="1"/>
    <col min="13571" max="13571" width="9.5546875" bestFit="1" customWidth="1"/>
    <col min="13572" max="13572" width="8.77734375" bestFit="1" customWidth="1"/>
    <col min="13576" max="13576" width="11.88671875" customWidth="1"/>
    <col min="13577" max="13577" width="10.88671875" bestFit="1" customWidth="1"/>
    <col min="13579" max="13579" width="8.33203125" bestFit="1" customWidth="1"/>
    <col min="13826" max="13826" width="15.88671875" bestFit="1" customWidth="1"/>
    <col min="13827" max="13827" width="9.5546875" bestFit="1" customWidth="1"/>
    <col min="13828" max="13828" width="8.77734375" bestFit="1" customWidth="1"/>
    <col min="13832" max="13832" width="11.88671875" customWidth="1"/>
    <col min="13833" max="13833" width="10.88671875" bestFit="1" customWidth="1"/>
    <col min="13835" max="13835" width="8.33203125" bestFit="1" customWidth="1"/>
    <col min="14082" max="14082" width="15.88671875" bestFit="1" customWidth="1"/>
    <col min="14083" max="14083" width="9.5546875" bestFit="1" customWidth="1"/>
    <col min="14084" max="14084" width="8.77734375" bestFit="1" customWidth="1"/>
    <col min="14088" max="14088" width="11.88671875" customWidth="1"/>
    <col min="14089" max="14089" width="10.88671875" bestFit="1" customWidth="1"/>
    <col min="14091" max="14091" width="8.33203125" bestFit="1" customWidth="1"/>
    <col min="14338" max="14338" width="15.88671875" bestFit="1" customWidth="1"/>
    <col min="14339" max="14339" width="9.5546875" bestFit="1" customWidth="1"/>
    <col min="14340" max="14340" width="8.77734375" bestFit="1" customWidth="1"/>
    <col min="14344" max="14344" width="11.88671875" customWidth="1"/>
    <col min="14345" max="14345" width="10.88671875" bestFit="1" customWidth="1"/>
    <col min="14347" max="14347" width="8.33203125" bestFit="1" customWidth="1"/>
    <col min="14594" max="14594" width="15.88671875" bestFit="1" customWidth="1"/>
    <col min="14595" max="14595" width="9.5546875" bestFit="1" customWidth="1"/>
    <col min="14596" max="14596" width="8.77734375" bestFit="1" customWidth="1"/>
    <col min="14600" max="14600" width="11.88671875" customWidth="1"/>
    <col min="14601" max="14601" width="10.88671875" bestFit="1" customWidth="1"/>
    <col min="14603" max="14603" width="8.33203125" bestFit="1" customWidth="1"/>
    <col min="14850" max="14850" width="15.88671875" bestFit="1" customWidth="1"/>
    <col min="14851" max="14851" width="9.5546875" bestFit="1" customWidth="1"/>
    <col min="14852" max="14852" width="8.77734375" bestFit="1" customWidth="1"/>
    <col min="14856" max="14856" width="11.88671875" customWidth="1"/>
    <col min="14857" max="14857" width="10.88671875" bestFit="1" customWidth="1"/>
    <col min="14859" max="14859" width="8.33203125" bestFit="1" customWidth="1"/>
    <col min="15106" max="15106" width="15.88671875" bestFit="1" customWidth="1"/>
    <col min="15107" max="15107" width="9.5546875" bestFit="1" customWidth="1"/>
    <col min="15108" max="15108" width="8.77734375" bestFit="1" customWidth="1"/>
    <col min="15112" max="15112" width="11.88671875" customWidth="1"/>
    <col min="15113" max="15113" width="10.88671875" bestFit="1" customWidth="1"/>
    <col min="15115" max="15115" width="8.33203125" bestFit="1" customWidth="1"/>
    <col min="15362" max="15362" width="15.88671875" bestFit="1" customWidth="1"/>
    <col min="15363" max="15363" width="9.5546875" bestFit="1" customWidth="1"/>
    <col min="15364" max="15364" width="8.77734375" bestFit="1" customWidth="1"/>
    <col min="15368" max="15368" width="11.88671875" customWidth="1"/>
    <col min="15369" max="15369" width="10.88671875" bestFit="1" customWidth="1"/>
    <col min="15371" max="15371" width="8.33203125" bestFit="1" customWidth="1"/>
    <col min="15618" max="15618" width="15.88671875" bestFit="1" customWidth="1"/>
    <col min="15619" max="15619" width="9.5546875" bestFit="1" customWidth="1"/>
    <col min="15620" max="15620" width="8.77734375" bestFit="1" customWidth="1"/>
    <col min="15624" max="15624" width="11.88671875" customWidth="1"/>
    <col min="15625" max="15625" width="10.88671875" bestFit="1" customWidth="1"/>
    <col min="15627" max="15627" width="8.33203125" bestFit="1" customWidth="1"/>
    <col min="15874" max="15874" width="15.88671875" bestFit="1" customWidth="1"/>
    <col min="15875" max="15875" width="9.5546875" bestFit="1" customWidth="1"/>
    <col min="15876" max="15876" width="8.77734375" bestFit="1" customWidth="1"/>
    <col min="15880" max="15880" width="11.88671875" customWidth="1"/>
    <col min="15881" max="15881" width="10.88671875" bestFit="1" customWidth="1"/>
    <col min="15883" max="15883" width="8.33203125" bestFit="1" customWidth="1"/>
    <col min="16130" max="16130" width="15.88671875" bestFit="1" customWidth="1"/>
    <col min="16131" max="16131" width="9.5546875" bestFit="1" customWidth="1"/>
    <col min="16132" max="16132" width="8.77734375" bestFit="1" customWidth="1"/>
    <col min="16136" max="16136" width="11.88671875" customWidth="1"/>
    <col min="16137" max="16137" width="10.88671875" bestFit="1" customWidth="1"/>
    <col min="16139" max="16139" width="8.33203125" bestFit="1" customWidth="1"/>
  </cols>
  <sheetData>
    <row r="1" spans="1:14" x14ac:dyDescent="0.3">
      <c r="A1" s="245" t="s">
        <v>412</v>
      </c>
      <c r="B1" s="245"/>
      <c r="C1" s="245"/>
      <c r="D1" s="245"/>
      <c r="E1" s="245"/>
      <c r="F1" s="245"/>
      <c r="G1" s="245"/>
    </row>
    <row r="2" spans="1:14" x14ac:dyDescent="0.3">
      <c r="A2" s="245" t="s">
        <v>413</v>
      </c>
      <c r="B2" s="245"/>
      <c r="C2" s="245"/>
      <c r="D2" s="245"/>
      <c r="E2" s="245"/>
      <c r="F2" s="245"/>
      <c r="G2" s="245"/>
    </row>
    <row r="3" spans="1:14" x14ac:dyDescent="0.3">
      <c r="A3" s="243"/>
      <c r="B3" s="243"/>
      <c r="C3" s="121"/>
      <c r="D3" s="121"/>
      <c r="E3" s="122"/>
      <c r="F3" s="121"/>
      <c r="G3" s="123"/>
      <c r="H3" s="121"/>
    </row>
    <row r="4" spans="1:14" ht="33" x14ac:dyDescent="0.3">
      <c r="A4" s="124" t="s">
        <v>5</v>
      </c>
      <c r="B4" s="247" t="s">
        <v>414</v>
      </c>
      <c r="C4" s="247"/>
      <c r="D4" s="125" t="s">
        <v>8</v>
      </c>
      <c r="E4" s="125" t="s">
        <v>9</v>
      </c>
      <c r="F4" s="124" t="s">
        <v>415</v>
      </c>
      <c r="G4" s="124" t="s">
        <v>416</v>
      </c>
      <c r="H4" s="126" t="s">
        <v>12</v>
      </c>
      <c r="I4" s="127" t="s">
        <v>13</v>
      </c>
      <c r="J4" s="127" t="s">
        <v>417</v>
      </c>
    </row>
    <row r="5" spans="1:14" x14ac:dyDescent="0.3">
      <c r="A5" s="128">
        <v>24</v>
      </c>
      <c r="B5" s="129" t="s">
        <v>418</v>
      </c>
      <c r="C5" s="130" t="s">
        <v>419</v>
      </c>
      <c r="D5" s="131">
        <v>38390</v>
      </c>
      <c r="E5" s="14" t="s">
        <v>420</v>
      </c>
      <c r="F5" s="6" t="s">
        <v>19</v>
      </c>
      <c r="G5" s="6" t="s">
        <v>421</v>
      </c>
      <c r="H5" s="132">
        <v>11.5</v>
      </c>
      <c r="I5" s="8" t="s">
        <v>422</v>
      </c>
      <c r="J5" s="49"/>
      <c r="N5">
        <v>1</v>
      </c>
    </row>
    <row r="6" spans="1:14" x14ac:dyDescent="0.3">
      <c r="A6" s="128">
        <v>36</v>
      </c>
      <c r="B6" s="133" t="s">
        <v>423</v>
      </c>
      <c r="C6" s="134" t="s">
        <v>424</v>
      </c>
      <c r="D6" s="131">
        <v>38716</v>
      </c>
      <c r="E6" s="14" t="s">
        <v>420</v>
      </c>
      <c r="F6" s="6" t="s">
        <v>19</v>
      </c>
      <c r="G6" s="6" t="s">
        <v>421</v>
      </c>
      <c r="H6" s="132">
        <v>11</v>
      </c>
      <c r="I6" s="8" t="s">
        <v>422</v>
      </c>
      <c r="J6" s="49"/>
      <c r="N6">
        <v>2</v>
      </c>
    </row>
    <row r="7" spans="1:14" x14ac:dyDescent="0.3">
      <c r="A7" s="128">
        <v>44</v>
      </c>
      <c r="B7" s="133" t="s">
        <v>425</v>
      </c>
      <c r="C7" s="134" t="s">
        <v>426</v>
      </c>
      <c r="D7" s="9">
        <v>38545</v>
      </c>
      <c r="E7" s="14" t="s">
        <v>427</v>
      </c>
      <c r="F7" s="6" t="s">
        <v>19</v>
      </c>
      <c r="G7" s="6" t="s">
        <v>421</v>
      </c>
      <c r="H7" s="135">
        <v>10.5</v>
      </c>
      <c r="I7" s="8" t="s">
        <v>422</v>
      </c>
      <c r="J7" s="49"/>
      <c r="N7">
        <v>3</v>
      </c>
    </row>
    <row r="8" spans="1:14" x14ac:dyDescent="0.3">
      <c r="A8" s="136">
        <v>47</v>
      </c>
      <c r="B8" s="133" t="s">
        <v>428</v>
      </c>
      <c r="C8" s="134" t="s">
        <v>429</v>
      </c>
      <c r="D8" s="9">
        <v>38390</v>
      </c>
      <c r="E8" s="14" t="s">
        <v>420</v>
      </c>
      <c r="F8" s="6" t="s">
        <v>19</v>
      </c>
      <c r="G8" s="6" t="s">
        <v>421</v>
      </c>
      <c r="H8" s="137">
        <v>10.5</v>
      </c>
      <c r="I8" s="8" t="s">
        <v>422</v>
      </c>
      <c r="J8" s="49"/>
      <c r="N8">
        <v>4</v>
      </c>
    </row>
    <row r="9" spans="1:14" x14ac:dyDescent="0.3">
      <c r="A9" s="49"/>
      <c r="B9" s="133"/>
      <c r="C9" s="134"/>
      <c r="D9" s="33"/>
      <c r="E9" s="14"/>
      <c r="F9" s="87"/>
      <c r="G9" s="87"/>
      <c r="H9" s="8"/>
      <c r="I9" s="8"/>
      <c r="J9" s="49"/>
    </row>
    <row r="10" spans="1:14" x14ac:dyDescent="0.3">
      <c r="A10" s="245" t="s">
        <v>430</v>
      </c>
      <c r="B10" s="245"/>
      <c r="C10" s="245"/>
      <c r="D10" s="245"/>
      <c r="E10" s="245"/>
      <c r="F10" s="245"/>
      <c r="G10" s="245"/>
    </row>
    <row r="11" spans="1:14" x14ac:dyDescent="0.3">
      <c r="A11" s="245" t="s">
        <v>413</v>
      </c>
      <c r="B11" s="245"/>
      <c r="C11" s="245"/>
      <c r="D11" s="245"/>
      <c r="E11" s="245"/>
      <c r="F11" s="245"/>
      <c r="G11" s="245"/>
    </row>
    <row r="12" spans="1:14" ht="33" x14ac:dyDescent="0.3">
      <c r="A12" s="124" t="s">
        <v>5</v>
      </c>
      <c r="B12" s="247" t="s">
        <v>414</v>
      </c>
      <c r="C12" s="247"/>
      <c r="D12" s="125" t="s">
        <v>8</v>
      </c>
      <c r="E12" s="125" t="s">
        <v>9</v>
      </c>
      <c r="F12" s="124" t="s">
        <v>415</v>
      </c>
      <c r="G12" s="124" t="s">
        <v>416</v>
      </c>
      <c r="H12" s="126" t="s">
        <v>12</v>
      </c>
      <c r="I12" s="127" t="s">
        <v>13</v>
      </c>
      <c r="J12" s="138" t="s">
        <v>417</v>
      </c>
    </row>
    <row r="13" spans="1:14" x14ac:dyDescent="0.3">
      <c r="A13" s="136">
        <v>33</v>
      </c>
      <c r="B13" s="139" t="s">
        <v>431</v>
      </c>
      <c r="C13" s="91" t="s">
        <v>432</v>
      </c>
      <c r="D13" s="17">
        <v>38582</v>
      </c>
      <c r="E13" s="16" t="s">
        <v>420</v>
      </c>
      <c r="F13" s="16" t="s">
        <v>19</v>
      </c>
      <c r="G13" s="16" t="s">
        <v>433</v>
      </c>
      <c r="H13" s="132">
        <v>9.5</v>
      </c>
      <c r="I13" s="8" t="s">
        <v>422</v>
      </c>
      <c r="J13" s="49"/>
      <c r="N13">
        <v>5</v>
      </c>
    </row>
    <row r="14" spans="1:14" x14ac:dyDescent="0.3">
      <c r="A14" s="140">
        <v>38</v>
      </c>
      <c r="B14" s="141" t="s">
        <v>434</v>
      </c>
      <c r="C14" s="142" t="s">
        <v>435</v>
      </c>
      <c r="D14" s="143">
        <v>38397</v>
      </c>
      <c r="E14" s="144" t="s">
        <v>420</v>
      </c>
      <c r="F14" s="144" t="s">
        <v>19</v>
      </c>
      <c r="G14" s="144" t="s">
        <v>433</v>
      </c>
      <c r="H14" s="145">
        <v>9</v>
      </c>
      <c r="I14" s="146" t="s">
        <v>436</v>
      </c>
      <c r="J14" s="147"/>
    </row>
    <row r="15" spans="1:14" x14ac:dyDescent="0.3">
      <c r="A15" s="245" t="s">
        <v>437</v>
      </c>
      <c r="B15" s="245"/>
      <c r="C15" s="245"/>
      <c r="D15" s="245"/>
      <c r="E15" s="245"/>
      <c r="F15" s="245"/>
      <c r="G15" s="245"/>
    </row>
    <row r="16" spans="1:14" x14ac:dyDescent="0.3">
      <c r="A16" s="245" t="s">
        <v>413</v>
      </c>
      <c r="B16" s="245"/>
      <c r="C16" s="245"/>
      <c r="D16" s="245"/>
      <c r="E16" s="245"/>
      <c r="F16" s="245"/>
      <c r="G16" s="245"/>
    </row>
    <row r="17" spans="1:14" ht="33" x14ac:dyDescent="0.3">
      <c r="A17" s="124" t="s">
        <v>5</v>
      </c>
      <c r="B17" s="247" t="s">
        <v>414</v>
      </c>
      <c r="C17" s="247"/>
      <c r="D17" s="125" t="s">
        <v>8</v>
      </c>
      <c r="E17" s="125" t="s">
        <v>9</v>
      </c>
      <c r="F17" s="124" t="s">
        <v>415</v>
      </c>
      <c r="G17" s="124" t="s">
        <v>416</v>
      </c>
      <c r="H17" s="126" t="s">
        <v>12</v>
      </c>
      <c r="I17" s="127" t="s">
        <v>13</v>
      </c>
      <c r="J17" s="127" t="s">
        <v>417</v>
      </c>
    </row>
    <row r="18" spans="1:14" x14ac:dyDescent="0.3">
      <c r="A18" s="128">
        <v>2</v>
      </c>
      <c r="B18" s="148" t="s">
        <v>438</v>
      </c>
      <c r="C18" s="149" t="s">
        <v>426</v>
      </c>
      <c r="D18" s="9">
        <v>38529</v>
      </c>
      <c r="E18" s="14" t="s">
        <v>420</v>
      </c>
      <c r="F18" s="16" t="s">
        <v>19</v>
      </c>
      <c r="G18" s="16" t="s">
        <v>439</v>
      </c>
      <c r="H18" s="132">
        <v>18.5</v>
      </c>
      <c r="I18" s="150" t="s">
        <v>440</v>
      </c>
      <c r="J18" s="49"/>
      <c r="N18">
        <v>6</v>
      </c>
    </row>
    <row r="19" spans="1:14" x14ac:dyDescent="0.3">
      <c r="A19" s="136">
        <v>22</v>
      </c>
      <c r="B19" s="139" t="s">
        <v>441</v>
      </c>
      <c r="C19" s="151" t="s">
        <v>442</v>
      </c>
      <c r="D19" s="9">
        <v>38474</v>
      </c>
      <c r="E19" s="6" t="s">
        <v>420</v>
      </c>
      <c r="F19" s="16" t="s">
        <v>19</v>
      </c>
      <c r="G19" s="16" t="s">
        <v>439</v>
      </c>
      <c r="H19" s="152">
        <v>13</v>
      </c>
      <c r="I19" s="8" t="s">
        <v>443</v>
      </c>
      <c r="J19" s="49"/>
      <c r="N19">
        <v>7</v>
      </c>
    </row>
    <row r="20" spans="1:14" x14ac:dyDescent="0.3">
      <c r="A20" s="245" t="s">
        <v>444</v>
      </c>
      <c r="B20" s="245"/>
      <c r="C20" s="245"/>
      <c r="D20" s="245"/>
      <c r="E20" s="245"/>
      <c r="F20" s="245"/>
      <c r="G20" s="245"/>
    </row>
    <row r="21" spans="1:14" x14ac:dyDescent="0.3">
      <c r="A21" s="245" t="s">
        <v>413</v>
      </c>
      <c r="B21" s="245"/>
      <c r="C21" s="245"/>
      <c r="D21" s="245"/>
      <c r="E21" s="245"/>
      <c r="F21" s="245"/>
      <c r="G21" s="245"/>
    </row>
    <row r="22" spans="1:14" x14ac:dyDescent="0.3">
      <c r="A22" s="243"/>
      <c r="B22" s="243"/>
      <c r="C22" s="121"/>
      <c r="D22" s="123"/>
      <c r="E22" s="153"/>
      <c r="F22" s="121"/>
      <c r="G22" s="123"/>
      <c r="H22" s="121"/>
    </row>
    <row r="23" spans="1:14" ht="33" x14ac:dyDescent="0.3">
      <c r="A23" s="124" t="s">
        <v>5</v>
      </c>
      <c r="B23" s="247" t="s">
        <v>414</v>
      </c>
      <c r="C23" s="247"/>
      <c r="D23" s="125" t="s">
        <v>8</v>
      </c>
      <c r="E23" s="125" t="s">
        <v>9</v>
      </c>
      <c r="F23" s="124" t="s">
        <v>415</v>
      </c>
      <c r="G23" s="124" t="s">
        <v>416</v>
      </c>
      <c r="H23" s="126" t="s">
        <v>12</v>
      </c>
      <c r="I23" s="127" t="s">
        <v>13</v>
      </c>
      <c r="J23" s="127" t="s">
        <v>417</v>
      </c>
    </row>
    <row r="24" spans="1:14" x14ac:dyDescent="0.3">
      <c r="A24" s="128">
        <v>6</v>
      </c>
      <c r="B24" s="154" t="s">
        <v>445</v>
      </c>
      <c r="C24" s="155" t="s">
        <v>446</v>
      </c>
      <c r="D24" s="156">
        <v>38692</v>
      </c>
      <c r="E24" s="157" t="s">
        <v>420</v>
      </c>
      <c r="F24" s="6" t="s">
        <v>19</v>
      </c>
      <c r="G24" s="6" t="s">
        <v>447</v>
      </c>
      <c r="H24" s="132">
        <v>12</v>
      </c>
      <c r="I24" s="8" t="s">
        <v>443</v>
      </c>
      <c r="J24" s="49"/>
      <c r="N24">
        <v>8</v>
      </c>
    </row>
    <row r="25" spans="1:14" x14ac:dyDescent="0.3">
      <c r="A25" s="140">
        <v>38</v>
      </c>
      <c r="B25" s="158" t="s">
        <v>448</v>
      </c>
      <c r="C25" s="159" t="s">
        <v>442</v>
      </c>
      <c r="D25" s="160">
        <v>38647</v>
      </c>
      <c r="E25" s="161" t="s">
        <v>420</v>
      </c>
      <c r="F25" s="144" t="s">
        <v>19</v>
      </c>
      <c r="G25" s="144" t="s">
        <v>447</v>
      </c>
      <c r="H25" s="145">
        <v>7.5</v>
      </c>
      <c r="I25" s="162" t="s">
        <v>436</v>
      </c>
      <c r="J25" s="147"/>
    </row>
    <row r="26" spans="1:14" x14ac:dyDescent="0.3">
      <c r="A26" s="245" t="s">
        <v>449</v>
      </c>
      <c r="B26" s="245"/>
      <c r="C26" s="245"/>
      <c r="D26" s="245"/>
      <c r="E26" s="245"/>
      <c r="F26" s="245"/>
      <c r="G26" s="245"/>
    </row>
    <row r="27" spans="1:14" x14ac:dyDescent="0.3">
      <c r="A27" s="245" t="s">
        <v>413</v>
      </c>
      <c r="B27" s="245"/>
      <c r="C27" s="245"/>
      <c r="D27" s="245"/>
      <c r="E27" s="245"/>
      <c r="F27" s="245"/>
      <c r="G27" s="245"/>
    </row>
    <row r="28" spans="1:14" x14ac:dyDescent="0.3">
      <c r="A28" s="243"/>
      <c r="B28" s="243"/>
      <c r="C28" s="121"/>
      <c r="D28" s="123"/>
      <c r="E28" s="153"/>
      <c r="F28" s="123"/>
      <c r="G28" s="123"/>
      <c r="H28" s="121"/>
    </row>
    <row r="29" spans="1:14" ht="33" x14ac:dyDescent="0.3">
      <c r="A29" s="124" t="s">
        <v>5</v>
      </c>
      <c r="B29" s="247" t="s">
        <v>414</v>
      </c>
      <c r="C29" s="247"/>
      <c r="D29" s="125" t="s">
        <v>8</v>
      </c>
      <c r="E29" s="125" t="s">
        <v>9</v>
      </c>
      <c r="F29" s="124" t="s">
        <v>415</v>
      </c>
      <c r="G29" s="124" t="s">
        <v>416</v>
      </c>
      <c r="H29" s="126" t="s">
        <v>12</v>
      </c>
      <c r="I29" s="127" t="s">
        <v>13</v>
      </c>
      <c r="J29" s="127" t="s">
        <v>417</v>
      </c>
    </row>
    <row r="30" spans="1:14" x14ac:dyDescent="0.3">
      <c r="A30" s="136">
        <v>7</v>
      </c>
      <c r="B30" s="163" t="s">
        <v>450</v>
      </c>
      <c r="C30" s="134" t="s">
        <v>451</v>
      </c>
      <c r="D30" s="164">
        <v>38636</v>
      </c>
      <c r="E30" s="6" t="s">
        <v>427</v>
      </c>
      <c r="F30" s="6" t="s">
        <v>19</v>
      </c>
      <c r="G30" s="6" t="s">
        <v>452</v>
      </c>
      <c r="H30" s="137">
        <v>13.5</v>
      </c>
      <c r="I30" s="8" t="s">
        <v>443</v>
      </c>
      <c r="J30" s="49"/>
      <c r="N30">
        <v>9</v>
      </c>
    </row>
    <row r="31" spans="1:14" x14ac:dyDescent="0.3">
      <c r="A31" s="136">
        <v>15</v>
      </c>
      <c r="B31" s="163" t="s">
        <v>453</v>
      </c>
      <c r="C31" s="134" t="s">
        <v>454</v>
      </c>
      <c r="D31" s="165">
        <v>38622</v>
      </c>
      <c r="E31" s="6" t="s">
        <v>420</v>
      </c>
      <c r="F31" s="6" t="s">
        <v>19</v>
      </c>
      <c r="G31" s="6" t="s">
        <v>452</v>
      </c>
      <c r="H31" s="137">
        <v>12</v>
      </c>
      <c r="I31" s="8" t="s">
        <v>443</v>
      </c>
      <c r="J31" s="49"/>
      <c r="N31">
        <v>10</v>
      </c>
    </row>
    <row r="32" spans="1:14" x14ac:dyDescent="0.3">
      <c r="A32" s="245" t="s">
        <v>455</v>
      </c>
      <c r="B32" s="245"/>
      <c r="C32" s="245"/>
      <c r="D32" s="245"/>
      <c r="E32" s="245"/>
      <c r="F32" s="245"/>
      <c r="G32" s="245"/>
    </row>
    <row r="33" spans="1:14" x14ac:dyDescent="0.3">
      <c r="A33" s="245" t="s">
        <v>413</v>
      </c>
      <c r="B33" s="245"/>
      <c r="C33" s="245"/>
      <c r="D33" s="245"/>
      <c r="E33" s="245"/>
      <c r="F33" s="245"/>
      <c r="G33" s="245"/>
    </row>
    <row r="34" spans="1:14" x14ac:dyDescent="0.3">
      <c r="A34" s="246"/>
      <c r="B34" s="246"/>
      <c r="C34" s="166"/>
      <c r="D34" s="120"/>
      <c r="E34" s="167"/>
      <c r="F34" s="120"/>
      <c r="G34" s="120"/>
    </row>
    <row r="35" spans="1:14" ht="33" x14ac:dyDescent="0.3">
      <c r="A35" s="124" t="s">
        <v>5</v>
      </c>
      <c r="B35" s="247" t="s">
        <v>414</v>
      </c>
      <c r="C35" s="247"/>
      <c r="D35" s="125" t="s">
        <v>8</v>
      </c>
      <c r="E35" s="125" t="s">
        <v>9</v>
      </c>
      <c r="F35" s="124" t="s">
        <v>415</v>
      </c>
      <c r="G35" s="124" t="s">
        <v>416</v>
      </c>
      <c r="H35" s="126" t="s">
        <v>12</v>
      </c>
      <c r="I35" s="127" t="s">
        <v>13</v>
      </c>
      <c r="J35" s="138" t="s">
        <v>417</v>
      </c>
    </row>
    <row r="36" spans="1:14" x14ac:dyDescent="0.3">
      <c r="A36" s="128">
        <v>10</v>
      </c>
      <c r="B36" s="133" t="s">
        <v>456</v>
      </c>
      <c r="C36" s="134" t="s">
        <v>457</v>
      </c>
      <c r="D36" s="25">
        <v>38444</v>
      </c>
      <c r="E36" s="14" t="s">
        <v>420</v>
      </c>
      <c r="F36" s="6" t="s">
        <v>19</v>
      </c>
      <c r="G36" s="6" t="s">
        <v>458</v>
      </c>
      <c r="H36" s="168">
        <v>14.5</v>
      </c>
      <c r="I36" s="8" t="s">
        <v>459</v>
      </c>
      <c r="J36" s="49"/>
      <c r="N36">
        <v>11</v>
      </c>
    </row>
    <row r="37" spans="1:14" x14ac:dyDescent="0.3">
      <c r="A37" s="136">
        <v>21</v>
      </c>
      <c r="B37" s="133" t="s">
        <v>460</v>
      </c>
      <c r="C37" s="134" t="s">
        <v>429</v>
      </c>
      <c r="D37" s="25">
        <v>38628</v>
      </c>
      <c r="E37" s="14" t="s">
        <v>420</v>
      </c>
      <c r="F37" s="6" t="s">
        <v>19</v>
      </c>
      <c r="G37" s="6" t="s">
        <v>458</v>
      </c>
      <c r="H37" s="132">
        <v>13.5</v>
      </c>
      <c r="I37" s="8" t="s">
        <v>443</v>
      </c>
      <c r="J37" s="49"/>
      <c r="N37">
        <v>12</v>
      </c>
    </row>
    <row r="38" spans="1:14" x14ac:dyDescent="0.3">
      <c r="A38" s="128">
        <v>22</v>
      </c>
      <c r="B38" s="133" t="s">
        <v>461</v>
      </c>
      <c r="C38" s="134" t="s">
        <v>442</v>
      </c>
      <c r="D38" s="169">
        <v>38653</v>
      </c>
      <c r="E38" s="6" t="s">
        <v>420</v>
      </c>
      <c r="F38" s="6" t="s">
        <v>19</v>
      </c>
      <c r="G38" s="6" t="s">
        <v>458</v>
      </c>
      <c r="H38" s="135">
        <v>13</v>
      </c>
      <c r="I38" s="8" t="s">
        <v>422</v>
      </c>
      <c r="J38" s="49"/>
      <c r="N38">
        <v>13</v>
      </c>
    </row>
    <row r="39" spans="1:14" x14ac:dyDescent="0.3">
      <c r="A39" s="128">
        <v>36</v>
      </c>
      <c r="B39" s="133" t="s">
        <v>462</v>
      </c>
      <c r="C39" s="134" t="s">
        <v>463</v>
      </c>
      <c r="D39" s="170">
        <v>38569</v>
      </c>
      <c r="E39" s="6" t="s">
        <v>420</v>
      </c>
      <c r="F39" s="6" t="s">
        <v>19</v>
      </c>
      <c r="G39" s="6" t="s">
        <v>458</v>
      </c>
      <c r="H39" s="137">
        <v>12</v>
      </c>
      <c r="I39" s="8" t="s">
        <v>422</v>
      </c>
      <c r="J39" s="49"/>
      <c r="N39">
        <v>14</v>
      </c>
    </row>
    <row r="40" spans="1:14" x14ac:dyDescent="0.3">
      <c r="A40" s="140">
        <v>62</v>
      </c>
      <c r="B40" s="141" t="s">
        <v>464</v>
      </c>
      <c r="C40" s="142" t="s">
        <v>465</v>
      </c>
      <c r="D40" s="171">
        <v>38374</v>
      </c>
      <c r="E40" s="172" t="s">
        <v>420</v>
      </c>
      <c r="F40" s="144" t="s">
        <v>19</v>
      </c>
      <c r="G40" s="144" t="s">
        <v>458</v>
      </c>
      <c r="H40" s="173">
        <v>7</v>
      </c>
      <c r="I40" s="162" t="s">
        <v>436</v>
      </c>
      <c r="J40" s="147"/>
    </row>
    <row r="42" spans="1:14" x14ac:dyDescent="0.3">
      <c r="A42" s="245" t="s">
        <v>466</v>
      </c>
      <c r="B42" s="245"/>
      <c r="C42" s="245"/>
      <c r="D42" s="245"/>
      <c r="E42" s="245"/>
      <c r="F42" s="245"/>
      <c r="G42" s="245"/>
      <c r="H42" s="245"/>
      <c r="I42" s="245"/>
      <c r="J42" s="245"/>
    </row>
    <row r="43" spans="1:14" x14ac:dyDescent="0.3">
      <c r="A43" s="245" t="s">
        <v>413</v>
      </c>
      <c r="B43" s="245"/>
      <c r="C43" s="245"/>
      <c r="D43" s="245"/>
      <c r="E43" s="245"/>
      <c r="F43" s="245"/>
      <c r="G43" s="245"/>
      <c r="H43" s="245"/>
      <c r="I43" s="245"/>
      <c r="J43" s="245"/>
    </row>
    <row r="44" spans="1:14" x14ac:dyDescent="0.3">
      <c r="A44" s="243"/>
      <c r="B44" s="243"/>
      <c r="C44" s="121"/>
      <c r="D44" s="123"/>
      <c r="E44" s="153"/>
      <c r="F44" s="123"/>
      <c r="G44" s="123"/>
      <c r="H44" s="123"/>
      <c r="I44" s="123"/>
      <c r="J44" s="123"/>
      <c r="K44" s="121"/>
    </row>
    <row r="45" spans="1:14" x14ac:dyDescent="0.3">
      <c r="A45" s="174" t="s">
        <v>5</v>
      </c>
      <c r="B45" s="244" t="s">
        <v>414</v>
      </c>
      <c r="C45" s="244"/>
      <c r="D45" s="175" t="s">
        <v>8</v>
      </c>
      <c r="E45" s="175" t="s">
        <v>9</v>
      </c>
      <c r="F45" s="174" t="s">
        <v>415</v>
      </c>
      <c r="G45" s="174" t="s">
        <v>467</v>
      </c>
      <c r="H45" s="174" t="s">
        <v>468</v>
      </c>
      <c r="I45" s="174" t="s">
        <v>469</v>
      </c>
      <c r="J45" s="176" t="s">
        <v>470</v>
      </c>
      <c r="K45" s="86" t="s">
        <v>13</v>
      </c>
      <c r="L45" s="86" t="s">
        <v>417</v>
      </c>
      <c r="M45" s="177"/>
    </row>
    <row r="46" spans="1:14" x14ac:dyDescent="0.3">
      <c r="A46" s="136">
        <v>7</v>
      </c>
      <c r="B46" s="178" t="s">
        <v>445</v>
      </c>
      <c r="C46" s="179" t="s">
        <v>446</v>
      </c>
      <c r="D46" s="180">
        <v>38692</v>
      </c>
      <c r="E46" s="157" t="s">
        <v>420</v>
      </c>
      <c r="F46" s="6" t="s">
        <v>19</v>
      </c>
      <c r="G46" s="181">
        <v>14</v>
      </c>
      <c r="H46" s="181">
        <v>9</v>
      </c>
      <c r="I46" s="181">
        <v>17</v>
      </c>
      <c r="J46" s="152">
        <v>40</v>
      </c>
      <c r="K46" s="182" t="s">
        <v>443</v>
      </c>
      <c r="L46" s="183" t="s">
        <v>471</v>
      </c>
      <c r="M46" s="184"/>
      <c r="N46">
        <v>15</v>
      </c>
    </row>
    <row r="47" spans="1:14" x14ac:dyDescent="0.3">
      <c r="A47" s="128">
        <v>47</v>
      </c>
      <c r="B47" s="133" t="s">
        <v>418</v>
      </c>
      <c r="C47" s="134" t="s">
        <v>419</v>
      </c>
      <c r="D47" s="9">
        <v>38390</v>
      </c>
      <c r="E47" s="14" t="s">
        <v>420</v>
      </c>
      <c r="F47" s="6" t="s">
        <v>19</v>
      </c>
      <c r="G47" s="181">
        <v>10.5</v>
      </c>
      <c r="H47" s="181">
        <v>8.5</v>
      </c>
      <c r="I47" s="181">
        <v>10.5</v>
      </c>
      <c r="J47" s="152">
        <v>29.5</v>
      </c>
      <c r="K47" s="185" t="s">
        <v>422</v>
      </c>
      <c r="L47" s="49">
        <v>1</v>
      </c>
      <c r="M47" s="186"/>
      <c r="N47">
        <v>16</v>
      </c>
    </row>
    <row r="48" spans="1:14" x14ac:dyDescent="0.3">
      <c r="A48" s="128">
        <v>56</v>
      </c>
      <c r="B48" s="187" t="s">
        <v>472</v>
      </c>
      <c r="C48" s="179" t="s">
        <v>473</v>
      </c>
      <c r="D48" s="188">
        <v>38643</v>
      </c>
      <c r="E48" s="14" t="s">
        <v>420</v>
      </c>
      <c r="F48" s="6" t="s">
        <v>19</v>
      </c>
      <c r="G48" s="181">
        <v>13</v>
      </c>
      <c r="H48" s="181">
        <v>7.5</v>
      </c>
      <c r="I48" s="181">
        <v>8.5</v>
      </c>
      <c r="J48" s="152">
        <v>29</v>
      </c>
      <c r="K48" s="185" t="s">
        <v>422</v>
      </c>
      <c r="L48" s="49">
        <v>2</v>
      </c>
      <c r="M48" s="186"/>
      <c r="N48">
        <v>17</v>
      </c>
    </row>
    <row r="49" spans="1:14" x14ac:dyDescent="0.3">
      <c r="A49" s="128">
        <v>58</v>
      </c>
      <c r="B49" s="133" t="s">
        <v>474</v>
      </c>
      <c r="C49" s="134" t="s">
        <v>442</v>
      </c>
      <c r="D49" s="189">
        <v>38446</v>
      </c>
      <c r="E49" s="6" t="s">
        <v>420</v>
      </c>
      <c r="F49" s="6" t="s">
        <v>19</v>
      </c>
      <c r="G49" s="181">
        <v>15.5</v>
      </c>
      <c r="H49" s="181">
        <v>6</v>
      </c>
      <c r="I49" s="181">
        <v>7</v>
      </c>
      <c r="J49" s="152">
        <v>28.5</v>
      </c>
      <c r="K49" s="185" t="s">
        <v>422</v>
      </c>
      <c r="L49" s="49">
        <v>3</v>
      </c>
      <c r="M49" s="186"/>
      <c r="N49">
        <v>18</v>
      </c>
    </row>
    <row r="50" spans="1:14" x14ac:dyDescent="0.3">
      <c r="A50" s="128">
        <v>80</v>
      </c>
      <c r="B50" s="133" t="s">
        <v>456</v>
      </c>
      <c r="C50" s="134" t="s">
        <v>457</v>
      </c>
      <c r="D50" s="33">
        <v>38444</v>
      </c>
      <c r="E50" s="14" t="s">
        <v>420</v>
      </c>
      <c r="F50" s="6" t="s">
        <v>19</v>
      </c>
      <c r="G50" s="181">
        <v>10</v>
      </c>
      <c r="H50" s="181">
        <v>8</v>
      </c>
      <c r="I50" s="181">
        <v>9</v>
      </c>
      <c r="J50" s="190">
        <v>27</v>
      </c>
      <c r="K50" s="185" t="s">
        <v>422</v>
      </c>
      <c r="L50" s="49">
        <v>4</v>
      </c>
      <c r="M50" s="186"/>
      <c r="N50">
        <v>19</v>
      </c>
    </row>
    <row r="51" spans="1:14" x14ac:dyDescent="0.3">
      <c r="A51" s="128">
        <v>84</v>
      </c>
      <c r="B51" s="187" t="s">
        <v>475</v>
      </c>
      <c r="C51" s="179" t="s">
        <v>476</v>
      </c>
      <c r="D51" s="188">
        <v>38370</v>
      </c>
      <c r="E51" s="14" t="s">
        <v>420</v>
      </c>
      <c r="F51" s="6" t="s">
        <v>19</v>
      </c>
      <c r="G51" s="181">
        <v>12.5</v>
      </c>
      <c r="H51" s="181">
        <v>7</v>
      </c>
      <c r="I51" s="181">
        <v>7</v>
      </c>
      <c r="J51" s="152">
        <v>26.5</v>
      </c>
      <c r="K51" s="185" t="s">
        <v>422</v>
      </c>
      <c r="L51" s="49">
        <v>5</v>
      </c>
      <c r="M51" s="186"/>
      <c r="N51">
        <v>20</v>
      </c>
    </row>
    <row r="52" spans="1:14" x14ac:dyDescent="0.3">
      <c r="A52" s="128">
        <v>94</v>
      </c>
      <c r="B52" s="178" t="s">
        <v>477</v>
      </c>
      <c r="C52" s="191" t="s">
        <v>478</v>
      </c>
      <c r="D52" s="192" t="s">
        <v>479</v>
      </c>
      <c r="E52" s="81" t="s">
        <v>420</v>
      </c>
      <c r="F52" s="26" t="s">
        <v>19</v>
      </c>
      <c r="G52" s="193">
        <v>12</v>
      </c>
      <c r="H52" s="193">
        <v>7.5</v>
      </c>
      <c r="I52" s="193">
        <v>7</v>
      </c>
      <c r="J52" s="190">
        <v>26.5</v>
      </c>
      <c r="K52" s="185" t="s">
        <v>422</v>
      </c>
      <c r="L52" s="49">
        <v>6</v>
      </c>
      <c r="M52" s="186"/>
      <c r="N52">
        <v>21</v>
      </c>
    </row>
    <row r="53" spans="1:14" x14ac:dyDescent="0.3">
      <c r="A53" s="128">
        <v>95</v>
      </c>
      <c r="B53" s="194" t="s">
        <v>480</v>
      </c>
      <c r="C53" s="195" t="s">
        <v>424</v>
      </c>
      <c r="D53" s="9">
        <v>38716</v>
      </c>
      <c r="E53" s="14" t="s">
        <v>420</v>
      </c>
      <c r="F53" s="6" t="s">
        <v>19</v>
      </c>
      <c r="G53" s="181">
        <v>11</v>
      </c>
      <c r="H53" s="181">
        <v>6</v>
      </c>
      <c r="I53" s="181">
        <v>9</v>
      </c>
      <c r="J53" s="152">
        <v>26</v>
      </c>
      <c r="K53" s="185" t="s">
        <v>422</v>
      </c>
      <c r="L53" s="49">
        <v>7</v>
      </c>
      <c r="M53" s="186"/>
      <c r="N53">
        <v>22</v>
      </c>
    </row>
    <row r="54" spans="1:14" x14ac:dyDescent="0.3">
      <c r="A54" s="128">
        <v>97</v>
      </c>
      <c r="B54" s="139" t="s">
        <v>453</v>
      </c>
      <c r="C54" s="134" t="s">
        <v>454</v>
      </c>
      <c r="D54" s="189">
        <v>38622</v>
      </c>
      <c r="E54" s="6" t="s">
        <v>420</v>
      </c>
      <c r="F54" s="6" t="s">
        <v>19</v>
      </c>
      <c r="G54" s="181">
        <v>9.5</v>
      </c>
      <c r="H54" s="181">
        <v>9</v>
      </c>
      <c r="I54" s="181">
        <v>7.5</v>
      </c>
      <c r="J54" s="152">
        <v>26</v>
      </c>
      <c r="K54" s="185" t="s">
        <v>422</v>
      </c>
      <c r="L54" s="49">
        <v>8</v>
      </c>
      <c r="M54" s="186"/>
      <c r="N54">
        <v>23</v>
      </c>
    </row>
    <row r="55" spans="1:14" x14ac:dyDescent="0.3">
      <c r="A55" s="128">
        <v>109</v>
      </c>
      <c r="B55" s="187" t="s">
        <v>481</v>
      </c>
      <c r="C55" s="179" t="s">
        <v>442</v>
      </c>
      <c r="D55" s="196">
        <v>38626</v>
      </c>
      <c r="E55" s="157" t="s">
        <v>482</v>
      </c>
      <c r="F55" s="6" t="s">
        <v>19</v>
      </c>
      <c r="G55" s="181">
        <v>10.5</v>
      </c>
      <c r="H55" s="181">
        <v>9</v>
      </c>
      <c r="I55" s="181">
        <v>5.5</v>
      </c>
      <c r="J55" s="152">
        <v>25</v>
      </c>
      <c r="K55" s="185" t="s">
        <v>422</v>
      </c>
      <c r="L55" s="49">
        <v>9</v>
      </c>
      <c r="M55" s="186"/>
      <c r="N55">
        <v>24</v>
      </c>
    </row>
    <row r="56" spans="1:14" x14ac:dyDescent="0.3">
      <c r="A56" s="128">
        <v>112</v>
      </c>
      <c r="B56" s="133" t="s">
        <v>483</v>
      </c>
      <c r="C56" s="134" t="s">
        <v>454</v>
      </c>
      <c r="D56" s="197">
        <v>38440</v>
      </c>
      <c r="E56" s="14" t="s">
        <v>420</v>
      </c>
      <c r="F56" s="6" t="s">
        <v>19</v>
      </c>
      <c r="G56" s="181">
        <v>10</v>
      </c>
      <c r="H56" s="181">
        <v>9</v>
      </c>
      <c r="I56" s="181">
        <v>6</v>
      </c>
      <c r="J56" s="152">
        <v>25</v>
      </c>
      <c r="K56" s="185" t="s">
        <v>422</v>
      </c>
      <c r="L56" s="49">
        <v>10</v>
      </c>
      <c r="M56" s="186"/>
      <c r="N56">
        <v>25</v>
      </c>
    </row>
    <row r="57" spans="1:14" x14ac:dyDescent="0.3">
      <c r="A57" s="128">
        <v>113</v>
      </c>
      <c r="B57" s="133" t="s">
        <v>484</v>
      </c>
      <c r="C57" s="134" t="s">
        <v>485</v>
      </c>
      <c r="D57" s="33">
        <v>38572</v>
      </c>
      <c r="E57" s="14" t="s">
        <v>420</v>
      </c>
      <c r="F57" s="6" t="s">
        <v>19</v>
      </c>
      <c r="G57" s="181">
        <v>10.5</v>
      </c>
      <c r="H57" s="181">
        <v>7.5</v>
      </c>
      <c r="I57" s="181">
        <v>7</v>
      </c>
      <c r="J57" s="152">
        <v>25</v>
      </c>
      <c r="K57" s="185" t="s">
        <v>422</v>
      </c>
      <c r="L57" s="49">
        <v>11</v>
      </c>
      <c r="M57" s="186"/>
      <c r="N57">
        <v>26</v>
      </c>
    </row>
    <row r="58" spans="1:14" x14ac:dyDescent="0.3">
      <c r="A58" s="128">
        <v>118</v>
      </c>
      <c r="B58" s="133" t="s">
        <v>431</v>
      </c>
      <c r="C58" s="134" t="s">
        <v>432</v>
      </c>
      <c r="D58" s="33">
        <v>38491</v>
      </c>
      <c r="E58" s="14" t="s">
        <v>420</v>
      </c>
      <c r="F58" s="6" t="s">
        <v>19</v>
      </c>
      <c r="G58" s="181">
        <v>10</v>
      </c>
      <c r="H58" s="181">
        <v>6</v>
      </c>
      <c r="I58" s="181">
        <v>8.5</v>
      </c>
      <c r="J58" s="152">
        <v>24.5</v>
      </c>
      <c r="K58" s="185" t="s">
        <v>422</v>
      </c>
      <c r="L58" s="49">
        <v>12</v>
      </c>
      <c r="M58" s="186"/>
      <c r="N58">
        <v>27</v>
      </c>
    </row>
    <row r="59" spans="1:14" x14ac:dyDescent="0.3">
      <c r="A59" s="128">
        <v>128</v>
      </c>
      <c r="B59" s="139" t="s">
        <v>486</v>
      </c>
      <c r="C59" s="134" t="s">
        <v>487</v>
      </c>
      <c r="D59" s="189">
        <v>38453</v>
      </c>
      <c r="E59" s="6" t="s">
        <v>488</v>
      </c>
      <c r="F59" s="6" t="s">
        <v>19</v>
      </c>
      <c r="G59" s="181">
        <v>11</v>
      </c>
      <c r="H59" s="181">
        <v>9.5</v>
      </c>
      <c r="I59" s="181">
        <v>3.5</v>
      </c>
      <c r="J59" s="152">
        <v>24</v>
      </c>
      <c r="K59" s="185" t="s">
        <v>422</v>
      </c>
      <c r="L59" s="49">
        <v>13</v>
      </c>
      <c r="M59" s="186"/>
      <c r="N59">
        <v>28</v>
      </c>
    </row>
    <row r="60" spans="1:14" x14ac:dyDescent="0.3">
      <c r="A60" s="128">
        <v>133</v>
      </c>
      <c r="B60" s="139" t="s">
        <v>431</v>
      </c>
      <c r="C60" s="91" t="s">
        <v>432</v>
      </c>
      <c r="D60" s="17">
        <v>38582</v>
      </c>
      <c r="E60" s="16" t="s">
        <v>420</v>
      </c>
      <c r="F60" s="6" t="s">
        <v>19</v>
      </c>
      <c r="G60" s="181">
        <v>10.5</v>
      </c>
      <c r="H60" s="181">
        <v>5.5</v>
      </c>
      <c r="I60" s="181">
        <v>7.5</v>
      </c>
      <c r="J60" s="152">
        <v>23.5</v>
      </c>
      <c r="K60" s="185" t="s">
        <v>422</v>
      </c>
      <c r="L60" s="49">
        <v>14</v>
      </c>
      <c r="M60" s="186"/>
      <c r="N60">
        <v>29</v>
      </c>
    </row>
    <row r="61" spans="1:14" x14ac:dyDescent="0.3">
      <c r="A61" s="128">
        <v>140</v>
      </c>
      <c r="B61" s="133" t="s">
        <v>462</v>
      </c>
      <c r="C61" s="134" t="s">
        <v>463</v>
      </c>
      <c r="D61" s="189">
        <v>38569</v>
      </c>
      <c r="E61" s="6" t="s">
        <v>420</v>
      </c>
      <c r="F61" s="6" t="s">
        <v>19</v>
      </c>
      <c r="G61" s="181">
        <v>11.5</v>
      </c>
      <c r="H61" s="181">
        <v>7</v>
      </c>
      <c r="I61" s="181">
        <v>5</v>
      </c>
      <c r="J61" s="190">
        <v>23.5</v>
      </c>
      <c r="K61" s="185" t="s">
        <v>422</v>
      </c>
      <c r="L61" s="49">
        <v>15</v>
      </c>
      <c r="M61" s="186"/>
      <c r="N61">
        <v>30</v>
      </c>
    </row>
    <row r="62" spans="1:14" x14ac:dyDescent="0.3">
      <c r="A62" s="128">
        <v>145</v>
      </c>
      <c r="B62" s="187" t="s">
        <v>489</v>
      </c>
      <c r="C62" s="179" t="s">
        <v>490</v>
      </c>
      <c r="D62" s="188">
        <v>38426</v>
      </c>
      <c r="E62" s="14" t="s">
        <v>420</v>
      </c>
      <c r="F62" s="6" t="s">
        <v>19</v>
      </c>
      <c r="G62" s="181">
        <v>14.5</v>
      </c>
      <c r="H62" s="181">
        <v>4</v>
      </c>
      <c r="I62" s="181">
        <v>4.5</v>
      </c>
      <c r="J62" s="190">
        <v>23</v>
      </c>
      <c r="K62" s="185" t="s">
        <v>422</v>
      </c>
      <c r="L62" s="49">
        <v>16</v>
      </c>
      <c r="M62" s="186"/>
      <c r="N62">
        <v>31</v>
      </c>
    </row>
    <row r="63" spans="1:14" x14ac:dyDescent="0.3">
      <c r="A63" s="128">
        <v>151</v>
      </c>
      <c r="B63" s="139" t="s">
        <v>434</v>
      </c>
      <c r="C63" s="91" t="s">
        <v>435</v>
      </c>
      <c r="D63" s="17">
        <v>38397</v>
      </c>
      <c r="E63" s="16" t="s">
        <v>420</v>
      </c>
      <c r="F63" s="6" t="s">
        <v>19</v>
      </c>
      <c r="G63" s="181">
        <v>11</v>
      </c>
      <c r="H63" s="181">
        <v>6</v>
      </c>
      <c r="I63" s="181">
        <v>5.5</v>
      </c>
      <c r="J63" s="152">
        <v>22.5</v>
      </c>
      <c r="K63" s="185" t="s">
        <v>422</v>
      </c>
      <c r="L63" s="49">
        <v>17</v>
      </c>
      <c r="M63" s="186"/>
      <c r="N63">
        <v>32</v>
      </c>
    </row>
    <row r="64" spans="1:14" x14ac:dyDescent="0.3">
      <c r="A64" s="128">
        <v>155</v>
      </c>
      <c r="B64" s="187" t="s">
        <v>448</v>
      </c>
      <c r="C64" s="179" t="s">
        <v>442</v>
      </c>
      <c r="D64" s="196">
        <v>38647</v>
      </c>
      <c r="E64" s="157" t="s">
        <v>420</v>
      </c>
      <c r="F64" s="6" t="s">
        <v>19</v>
      </c>
      <c r="G64" s="181">
        <v>5</v>
      </c>
      <c r="H64" s="181">
        <v>7</v>
      </c>
      <c r="I64" s="181">
        <v>10</v>
      </c>
      <c r="J64" s="152">
        <v>22</v>
      </c>
      <c r="K64" s="185" t="s">
        <v>422</v>
      </c>
      <c r="L64" s="49">
        <v>18</v>
      </c>
      <c r="M64" s="186"/>
      <c r="N64">
        <v>33</v>
      </c>
    </row>
    <row r="65" spans="1:14" x14ac:dyDescent="0.3">
      <c r="A65" s="128">
        <v>161</v>
      </c>
      <c r="B65" s="139" t="s">
        <v>491</v>
      </c>
      <c r="C65" s="91" t="s">
        <v>492</v>
      </c>
      <c r="D65" s="35">
        <v>38523</v>
      </c>
      <c r="E65" s="40" t="s">
        <v>420</v>
      </c>
      <c r="F65" s="6" t="s">
        <v>19</v>
      </c>
      <c r="G65" s="181">
        <v>11</v>
      </c>
      <c r="H65" s="181">
        <v>6</v>
      </c>
      <c r="I65" s="181">
        <v>5</v>
      </c>
      <c r="J65" s="152">
        <v>22</v>
      </c>
      <c r="K65" s="185" t="s">
        <v>422</v>
      </c>
      <c r="L65" s="49">
        <v>19</v>
      </c>
      <c r="M65" s="186"/>
      <c r="N65">
        <v>34</v>
      </c>
    </row>
    <row r="66" spans="1:14" x14ac:dyDescent="0.3">
      <c r="A66" s="128">
        <v>163</v>
      </c>
      <c r="B66" s="198" t="s">
        <v>438</v>
      </c>
      <c r="C66" s="195" t="s">
        <v>426</v>
      </c>
      <c r="D66" s="9">
        <v>38529</v>
      </c>
      <c r="E66" s="14" t="s">
        <v>420</v>
      </c>
      <c r="F66" s="6" t="s">
        <v>19</v>
      </c>
      <c r="G66" s="181">
        <v>11</v>
      </c>
      <c r="H66" s="181">
        <v>6.5</v>
      </c>
      <c r="I66" s="181">
        <v>4</v>
      </c>
      <c r="J66" s="152">
        <v>21.5</v>
      </c>
      <c r="K66" s="185" t="s">
        <v>422</v>
      </c>
      <c r="L66" s="49">
        <v>20</v>
      </c>
      <c r="M66" s="186"/>
      <c r="N66">
        <v>35</v>
      </c>
    </row>
    <row r="67" spans="1:14" x14ac:dyDescent="0.3">
      <c r="A67" s="128">
        <v>164</v>
      </c>
      <c r="B67" s="133" t="s">
        <v>493</v>
      </c>
      <c r="C67" s="134" t="s">
        <v>494</v>
      </c>
      <c r="D67" s="189">
        <v>38531</v>
      </c>
      <c r="E67" s="6" t="s">
        <v>420</v>
      </c>
      <c r="F67" s="6" t="s">
        <v>19</v>
      </c>
      <c r="G67" s="193">
        <v>9.5</v>
      </c>
      <c r="H67" s="193">
        <v>6</v>
      </c>
      <c r="I67" s="193">
        <v>6</v>
      </c>
      <c r="J67" s="190">
        <v>21.5</v>
      </c>
      <c r="K67" s="185" t="s">
        <v>422</v>
      </c>
      <c r="L67" s="49">
        <v>21</v>
      </c>
      <c r="M67" s="186"/>
      <c r="N67">
        <v>36</v>
      </c>
    </row>
    <row r="68" spans="1:14" x14ac:dyDescent="0.3">
      <c r="A68" s="140">
        <v>172</v>
      </c>
      <c r="B68" s="141" t="s">
        <v>495</v>
      </c>
      <c r="C68" s="142" t="s">
        <v>496</v>
      </c>
      <c r="D68" s="199">
        <v>38691</v>
      </c>
      <c r="E68" s="144" t="s">
        <v>497</v>
      </c>
      <c r="F68" s="144" t="s">
        <v>19</v>
      </c>
      <c r="G68" s="200">
        <v>7</v>
      </c>
      <c r="H68" s="200">
        <v>8.5</v>
      </c>
      <c r="I68" s="200">
        <v>5</v>
      </c>
      <c r="J68" s="201">
        <v>20.5</v>
      </c>
      <c r="K68" s="162" t="s">
        <v>498</v>
      </c>
      <c r="L68" s="147"/>
      <c r="M68" s="202"/>
    </row>
    <row r="69" spans="1:14" x14ac:dyDescent="0.3">
      <c r="A69" s="140">
        <v>179</v>
      </c>
      <c r="B69" s="158" t="s">
        <v>499</v>
      </c>
      <c r="C69" s="159" t="s">
        <v>500</v>
      </c>
      <c r="D69" s="203">
        <v>38577</v>
      </c>
      <c r="E69" s="172" t="s">
        <v>420</v>
      </c>
      <c r="F69" s="144" t="s">
        <v>19</v>
      </c>
      <c r="G69" s="200">
        <v>8.5</v>
      </c>
      <c r="H69" s="200">
        <v>6.5</v>
      </c>
      <c r="I69" s="200">
        <v>5</v>
      </c>
      <c r="J69" s="201">
        <v>20</v>
      </c>
      <c r="K69" s="162" t="s">
        <v>498</v>
      </c>
      <c r="L69" s="147"/>
      <c r="M69" s="202"/>
    </row>
    <row r="70" spans="1:14" x14ac:dyDescent="0.3">
      <c r="A70" s="140">
        <v>189</v>
      </c>
      <c r="B70" s="158" t="s">
        <v>501</v>
      </c>
      <c r="C70" s="159" t="s">
        <v>502</v>
      </c>
      <c r="D70" s="203">
        <v>38354</v>
      </c>
      <c r="E70" s="144" t="s">
        <v>420</v>
      </c>
      <c r="F70" s="144" t="s">
        <v>19</v>
      </c>
      <c r="G70" s="200">
        <v>8</v>
      </c>
      <c r="H70" s="200">
        <v>7.5</v>
      </c>
      <c r="I70" s="200">
        <v>4</v>
      </c>
      <c r="J70" s="201">
        <v>19.5</v>
      </c>
      <c r="K70" s="162" t="s">
        <v>498</v>
      </c>
      <c r="L70" s="147"/>
      <c r="M70" s="202"/>
    </row>
    <row r="71" spans="1:14" x14ac:dyDescent="0.3">
      <c r="A71" s="140">
        <v>192</v>
      </c>
      <c r="B71" s="158" t="s">
        <v>503</v>
      </c>
      <c r="C71" s="159" t="s">
        <v>504</v>
      </c>
      <c r="D71" s="203">
        <v>38362</v>
      </c>
      <c r="E71" s="172" t="s">
        <v>420</v>
      </c>
      <c r="F71" s="144" t="s">
        <v>19</v>
      </c>
      <c r="G71" s="200">
        <v>10</v>
      </c>
      <c r="H71" s="200">
        <v>5</v>
      </c>
      <c r="I71" s="200">
        <v>4</v>
      </c>
      <c r="J71" s="201">
        <v>19</v>
      </c>
      <c r="K71" s="162" t="s">
        <v>498</v>
      </c>
      <c r="L71" s="147"/>
      <c r="M71" s="202"/>
    </row>
    <row r="72" spans="1:14" x14ac:dyDescent="0.3">
      <c r="A72" s="140">
        <v>199</v>
      </c>
      <c r="B72" s="158" t="s">
        <v>505</v>
      </c>
      <c r="C72" s="159" t="s">
        <v>506</v>
      </c>
      <c r="D72" s="203">
        <v>38582</v>
      </c>
      <c r="E72" s="172" t="s">
        <v>420</v>
      </c>
      <c r="F72" s="144" t="s">
        <v>19</v>
      </c>
      <c r="G72" s="200">
        <v>3</v>
      </c>
      <c r="H72" s="200">
        <v>8.5</v>
      </c>
      <c r="I72" s="200">
        <v>7</v>
      </c>
      <c r="J72" s="201">
        <v>18.5</v>
      </c>
      <c r="K72" s="162" t="s">
        <v>498</v>
      </c>
      <c r="L72" s="147"/>
      <c r="M72" s="202"/>
    </row>
    <row r="75" spans="1:14" ht="20.25" x14ac:dyDescent="0.3">
      <c r="B75" s="249" t="s">
        <v>554</v>
      </c>
      <c r="C75" s="308" t="s">
        <v>507</v>
      </c>
      <c r="D75" s="203"/>
      <c r="E75" s="309">
        <v>1</v>
      </c>
      <c r="F75" s="144" t="s">
        <v>508</v>
      </c>
      <c r="G75" s="49"/>
      <c r="H75" s="49"/>
      <c r="I75" s="8"/>
      <c r="J75" s="49"/>
      <c r="K75" s="49"/>
      <c r="L75" s="49"/>
    </row>
    <row r="76" spans="1:14" ht="20.25" x14ac:dyDescent="0.3">
      <c r="B76" s="249"/>
      <c r="C76" s="308" t="s">
        <v>509</v>
      </c>
      <c r="D76" s="49"/>
      <c r="E76" s="206">
        <v>1</v>
      </c>
      <c r="F76" s="144" t="s">
        <v>458</v>
      </c>
      <c r="G76" s="49"/>
      <c r="H76" s="49"/>
      <c r="I76" s="8"/>
      <c r="J76" s="49"/>
      <c r="K76" s="49"/>
      <c r="L76" s="49"/>
    </row>
    <row r="77" spans="1:14" ht="20.25" x14ac:dyDescent="0.3">
      <c r="B77" s="249"/>
      <c r="C77" s="308" t="s">
        <v>510</v>
      </c>
      <c r="D77" s="49"/>
      <c r="E77" s="206">
        <v>6</v>
      </c>
      <c r="F77" s="310" t="s">
        <v>511</v>
      </c>
      <c r="G77" s="310"/>
      <c r="H77" s="310"/>
      <c r="I77" s="310"/>
      <c r="J77" s="310"/>
      <c r="K77" s="310"/>
      <c r="L77" s="310"/>
    </row>
    <row r="78" spans="1:14" ht="20.25" x14ac:dyDescent="0.3">
      <c r="B78" s="249"/>
      <c r="C78" s="308" t="s">
        <v>512</v>
      </c>
      <c r="D78" s="49"/>
      <c r="E78" s="206">
        <v>28</v>
      </c>
      <c r="F78" s="311" t="s">
        <v>522</v>
      </c>
      <c r="G78" s="311"/>
      <c r="H78" s="311"/>
      <c r="I78" s="311"/>
      <c r="J78" s="311"/>
      <c r="K78" s="311"/>
      <c r="L78" s="311"/>
    </row>
    <row r="79" spans="1:14" ht="20.25" x14ac:dyDescent="0.3">
      <c r="B79" s="249"/>
      <c r="C79" s="312" t="s">
        <v>513</v>
      </c>
      <c r="D79" s="312"/>
      <c r="E79" s="206">
        <f>SUM(E75:E78)</f>
        <v>36</v>
      </c>
      <c r="F79" s="49"/>
      <c r="G79" s="49"/>
      <c r="H79" s="49"/>
      <c r="I79" s="8"/>
      <c r="J79" s="49"/>
      <c r="K79" s="49"/>
      <c r="L79" s="49"/>
    </row>
    <row r="80" spans="1:14" x14ac:dyDescent="0.3">
      <c r="B80" s="249" t="s">
        <v>555</v>
      </c>
      <c r="C80" s="313" t="s">
        <v>507</v>
      </c>
      <c r="D80" s="49"/>
      <c r="E80" s="8">
        <v>2</v>
      </c>
      <c r="F80" s="49" t="s">
        <v>556</v>
      </c>
      <c r="G80" s="49"/>
      <c r="H80" s="49"/>
      <c r="I80" s="8"/>
      <c r="J80" s="49"/>
      <c r="K80" s="49"/>
      <c r="L80" s="49"/>
    </row>
    <row r="81" spans="1:12" x14ac:dyDescent="0.3">
      <c r="B81" s="249"/>
      <c r="C81" s="313" t="s">
        <v>512</v>
      </c>
      <c r="D81" s="49"/>
      <c r="E81" s="8">
        <v>3</v>
      </c>
      <c r="F81" s="49" t="s">
        <v>557</v>
      </c>
      <c r="G81" s="49"/>
      <c r="H81" s="49"/>
      <c r="I81" s="8"/>
      <c r="J81" s="49"/>
      <c r="K81" s="49"/>
      <c r="L81" s="49"/>
    </row>
    <row r="82" spans="1:12" x14ac:dyDescent="0.3">
      <c r="B82" s="249"/>
      <c r="C82" s="313"/>
      <c r="D82" s="49"/>
      <c r="E82" s="8"/>
      <c r="F82" s="49"/>
      <c r="G82" s="49"/>
      <c r="H82" s="49"/>
      <c r="I82" s="8"/>
      <c r="J82" s="49"/>
      <c r="K82" s="49"/>
      <c r="L82" s="49"/>
    </row>
    <row r="83" spans="1:12" x14ac:dyDescent="0.3">
      <c r="B83" s="249"/>
      <c r="C83" s="49"/>
      <c r="D83" s="49"/>
      <c r="E83" s="8"/>
      <c r="F83" s="49"/>
      <c r="G83" s="49"/>
      <c r="H83" s="49"/>
      <c r="I83" s="8"/>
      <c r="J83" s="49"/>
      <c r="K83" s="49"/>
      <c r="L83" s="49"/>
    </row>
    <row r="85" spans="1:12" x14ac:dyDescent="0.3">
      <c r="A85" s="250" t="s">
        <v>526</v>
      </c>
      <c r="B85" s="250"/>
      <c r="C85" s="250"/>
      <c r="D85" s="250"/>
      <c r="E85" s="250"/>
      <c r="F85" s="250"/>
      <c r="G85" s="250"/>
      <c r="H85" s="250"/>
      <c r="I85"/>
    </row>
    <row r="86" spans="1:12" x14ac:dyDescent="0.3">
      <c r="A86" s="251"/>
      <c r="B86" s="251"/>
      <c r="C86" s="251"/>
      <c r="D86" s="251"/>
      <c r="E86" s="251"/>
      <c r="F86" s="251"/>
      <c r="G86" s="251"/>
      <c r="H86" s="251"/>
      <c r="I86"/>
    </row>
    <row r="87" spans="1:12" ht="25.5" x14ac:dyDescent="0.3">
      <c r="A87" s="252" t="s">
        <v>527</v>
      </c>
      <c r="B87" s="252"/>
      <c r="C87" s="252"/>
      <c r="D87" s="252"/>
      <c r="E87" s="252"/>
      <c r="F87" s="252"/>
      <c r="G87" s="252"/>
      <c r="H87" s="252"/>
      <c r="I87" s="253"/>
    </row>
    <row r="88" spans="1:12" ht="20.25" thickBot="1" x14ac:dyDescent="0.35">
      <c r="A88" s="254" t="s">
        <v>528</v>
      </c>
      <c r="B88" s="255"/>
      <c r="C88" s="255"/>
      <c r="D88" s="256"/>
      <c r="E88" s="256"/>
      <c r="F88" s="256"/>
      <c r="G88" s="256"/>
      <c r="H88" s="256"/>
      <c r="I88" s="257"/>
    </row>
    <row r="89" spans="1:12" ht="32.25" thickBot="1" x14ac:dyDescent="0.35">
      <c r="A89" s="258" t="s">
        <v>529</v>
      </c>
      <c r="B89" s="259" t="s">
        <v>6</v>
      </c>
      <c r="C89" s="259" t="s">
        <v>530</v>
      </c>
      <c r="D89" s="260" t="s">
        <v>8</v>
      </c>
      <c r="E89" s="259" t="s">
        <v>9</v>
      </c>
      <c r="F89" s="261" t="s">
        <v>10</v>
      </c>
      <c r="G89" s="262" t="s">
        <v>531</v>
      </c>
      <c r="H89" s="262" t="s">
        <v>12</v>
      </c>
      <c r="I89" s="263"/>
      <c r="J89" s="264"/>
      <c r="K89" s="264"/>
      <c r="L89" s="264"/>
    </row>
    <row r="90" spans="1:12" ht="32.25" thickBot="1" x14ac:dyDescent="0.4">
      <c r="A90" s="265">
        <v>200</v>
      </c>
      <c r="B90" s="266" t="s">
        <v>532</v>
      </c>
      <c r="C90" s="267" t="s">
        <v>533</v>
      </c>
      <c r="D90" s="268">
        <v>38622</v>
      </c>
      <c r="E90" s="266" t="s">
        <v>420</v>
      </c>
      <c r="F90" s="267" t="s">
        <v>19</v>
      </c>
      <c r="G90" s="267" t="s">
        <v>534</v>
      </c>
      <c r="H90" s="267">
        <v>11.5</v>
      </c>
      <c r="I90" s="269" t="s">
        <v>535</v>
      </c>
      <c r="J90" s="269"/>
      <c r="K90" s="269"/>
      <c r="L90" s="269"/>
    </row>
    <row r="91" spans="1:12" ht="25.5" x14ac:dyDescent="0.3">
      <c r="A91" s="252" t="s">
        <v>536</v>
      </c>
      <c r="B91" s="252"/>
      <c r="C91" s="252"/>
      <c r="D91" s="252"/>
      <c r="E91" s="252"/>
      <c r="F91" s="252"/>
      <c r="G91" s="252"/>
      <c r="H91" s="252"/>
      <c r="I91" s="253"/>
    </row>
    <row r="92" spans="1:12" ht="20.25" thickBot="1" x14ac:dyDescent="0.35">
      <c r="A92" s="270" t="s">
        <v>528</v>
      </c>
      <c r="B92" s="271"/>
      <c r="C92" s="271"/>
      <c r="D92" s="256"/>
      <c r="E92" s="256"/>
      <c r="F92" s="256"/>
      <c r="G92" s="256"/>
      <c r="H92" s="256"/>
      <c r="I92" s="257"/>
    </row>
    <row r="93" spans="1:12" ht="32.25" thickBot="1" x14ac:dyDescent="0.35">
      <c r="A93" s="258" t="s">
        <v>529</v>
      </c>
      <c r="B93" s="259" t="s">
        <v>6</v>
      </c>
      <c r="C93" s="259" t="s">
        <v>530</v>
      </c>
      <c r="D93" s="260" t="s">
        <v>8</v>
      </c>
      <c r="E93" s="259" t="s">
        <v>9</v>
      </c>
      <c r="F93" s="261" t="s">
        <v>10</v>
      </c>
      <c r="G93" s="262" t="s">
        <v>531</v>
      </c>
      <c r="H93" s="262" t="s">
        <v>12</v>
      </c>
      <c r="I93" s="263"/>
      <c r="J93" s="264"/>
      <c r="K93" s="264"/>
      <c r="L93" s="264"/>
    </row>
    <row r="94" spans="1:12" ht="47.25" x14ac:dyDescent="0.35">
      <c r="A94" s="272">
        <v>19</v>
      </c>
      <c r="B94" s="273" t="s">
        <v>537</v>
      </c>
      <c r="C94" s="273" t="s">
        <v>538</v>
      </c>
      <c r="D94" s="274">
        <v>38444</v>
      </c>
      <c r="E94" s="275" t="s">
        <v>420</v>
      </c>
      <c r="F94" s="273" t="s">
        <v>19</v>
      </c>
      <c r="G94" s="273" t="s">
        <v>534</v>
      </c>
      <c r="H94" s="276">
        <v>17.25</v>
      </c>
      <c r="I94" s="269" t="s">
        <v>539</v>
      </c>
      <c r="J94" s="269"/>
      <c r="K94" s="269"/>
      <c r="L94" s="269"/>
    </row>
    <row r="95" spans="1:12" ht="20.25" x14ac:dyDescent="0.3">
      <c r="A95" s="277"/>
      <c r="B95" s="277"/>
      <c r="C95" s="277"/>
      <c r="D95" s="277"/>
      <c r="E95" s="277"/>
      <c r="F95" s="277"/>
      <c r="G95" s="277"/>
      <c r="H95" s="277"/>
      <c r="I95"/>
    </row>
    <row r="96" spans="1:12" ht="25.5" x14ac:dyDescent="0.3">
      <c r="A96" s="252" t="s">
        <v>540</v>
      </c>
      <c r="B96" s="252"/>
      <c r="C96" s="252"/>
      <c r="D96" s="252"/>
      <c r="E96" s="252"/>
      <c r="F96" s="252"/>
      <c r="G96" s="252"/>
      <c r="H96" s="252"/>
      <c r="I96" s="253"/>
    </row>
    <row r="97" spans="1:12" ht="28.5" x14ac:dyDescent="0.3">
      <c r="A97" s="278" t="s">
        <v>529</v>
      </c>
      <c r="B97" s="278" t="s">
        <v>6</v>
      </c>
      <c r="C97" s="278" t="s">
        <v>7</v>
      </c>
      <c r="D97" s="278" t="s">
        <v>8</v>
      </c>
      <c r="E97" s="278" t="s">
        <v>9</v>
      </c>
      <c r="F97" s="278" t="s">
        <v>10</v>
      </c>
      <c r="G97" s="278" t="s">
        <v>541</v>
      </c>
      <c r="H97" s="278" t="s">
        <v>542</v>
      </c>
      <c r="I97" s="279" t="s">
        <v>543</v>
      </c>
      <c r="J97" s="279" t="s">
        <v>469</v>
      </c>
      <c r="K97" s="279" t="s">
        <v>470</v>
      </c>
      <c r="L97" s="264"/>
    </row>
    <row r="98" spans="1:12" ht="45" x14ac:dyDescent="0.35">
      <c r="A98" s="280">
        <v>312</v>
      </c>
      <c r="B98" s="280" t="s">
        <v>544</v>
      </c>
      <c r="C98" s="280" t="s">
        <v>545</v>
      </c>
      <c r="D98" s="281">
        <v>38692</v>
      </c>
      <c r="E98" s="282" t="s">
        <v>420</v>
      </c>
      <c r="F98" s="280" t="s">
        <v>19</v>
      </c>
      <c r="G98" s="282" t="s">
        <v>534</v>
      </c>
      <c r="H98" s="283">
        <v>9</v>
      </c>
      <c r="I98" s="283">
        <v>6</v>
      </c>
      <c r="J98" s="283">
        <v>11</v>
      </c>
      <c r="K98" s="284">
        <v>26</v>
      </c>
      <c r="L98" s="269" t="s">
        <v>535</v>
      </c>
    </row>
    <row r="99" spans="1:12" ht="20.25" x14ac:dyDescent="0.3">
      <c r="A99" s="252" t="s">
        <v>546</v>
      </c>
      <c r="B99" s="252"/>
      <c r="C99" s="252"/>
      <c r="D99" s="252"/>
      <c r="E99" s="252"/>
      <c r="F99" s="252"/>
      <c r="G99" s="252"/>
      <c r="H99" s="252"/>
      <c r="I99" s="285"/>
      <c r="J99" s="285"/>
      <c r="K99" s="285"/>
      <c r="L99" s="285"/>
    </row>
    <row r="100" spans="1:12" ht="19.5" x14ac:dyDescent="0.3">
      <c r="A100" s="286" t="s">
        <v>547</v>
      </c>
      <c r="B100" s="286"/>
      <c r="C100" s="286"/>
      <c r="D100" s="286"/>
      <c r="E100" s="286"/>
      <c r="F100" s="286"/>
      <c r="G100" s="286"/>
      <c r="H100" s="287"/>
      <c r="I100" s="285"/>
      <c r="J100" s="285"/>
      <c r="K100" s="285"/>
      <c r="L100" s="285"/>
    </row>
    <row r="101" spans="1:12" ht="78.75" x14ac:dyDescent="0.3">
      <c r="A101" s="288" t="s">
        <v>529</v>
      </c>
      <c r="B101" s="288" t="s">
        <v>6</v>
      </c>
      <c r="C101" s="289" t="s">
        <v>530</v>
      </c>
      <c r="D101" s="288" t="s">
        <v>8</v>
      </c>
      <c r="E101" s="288" t="s">
        <v>9</v>
      </c>
      <c r="F101" s="290" t="s">
        <v>10</v>
      </c>
      <c r="G101" s="288" t="s">
        <v>531</v>
      </c>
      <c r="H101" s="291" t="s">
        <v>12</v>
      </c>
      <c r="I101" s="285"/>
      <c r="J101" s="285"/>
      <c r="K101" s="285"/>
      <c r="L101" s="285"/>
    </row>
    <row r="102" spans="1:12" ht="47.25" x14ac:dyDescent="0.35">
      <c r="A102" s="292">
        <v>19</v>
      </c>
      <c r="B102" s="293" t="s">
        <v>548</v>
      </c>
      <c r="C102" s="293" t="s">
        <v>549</v>
      </c>
      <c r="D102" s="294">
        <v>38529</v>
      </c>
      <c r="E102" s="292" t="s">
        <v>420</v>
      </c>
      <c r="F102" s="293" t="s">
        <v>19</v>
      </c>
      <c r="G102" s="293" t="s">
        <v>534</v>
      </c>
      <c r="H102" s="295">
        <v>17</v>
      </c>
      <c r="I102" s="269" t="s">
        <v>539</v>
      </c>
      <c r="J102" s="269"/>
      <c r="K102" s="269"/>
      <c r="L102" s="269"/>
    </row>
    <row r="103" spans="1:12" ht="25.5" x14ac:dyDescent="0.3">
      <c r="A103" s="252" t="s">
        <v>550</v>
      </c>
      <c r="B103" s="252"/>
      <c r="C103" s="252"/>
      <c r="D103" s="252"/>
      <c r="E103" s="252"/>
      <c r="F103" s="252"/>
      <c r="G103" s="252"/>
      <c r="H103" s="252"/>
      <c r="I103" s="253"/>
    </row>
    <row r="104" spans="1:12" ht="20.25" thickBot="1" x14ac:dyDescent="0.35">
      <c r="A104" s="296" t="s">
        <v>551</v>
      </c>
      <c r="B104" s="296"/>
      <c r="C104" s="296"/>
      <c r="D104" s="256"/>
      <c r="E104" s="256"/>
      <c r="F104" s="256"/>
      <c r="G104" s="256"/>
      <c r="H104" s="256"/>
      <c r="I104" s="257"/>
    </row>
    <row r="105" spans="1:12" ht="79.5" thickBot="1" x14ac:dyDescent="0.35">
      <c r="A105" s="297" t="s">
        <v>11</v>
      </c>
      <c r="B105" s="298" t="s">
        <v>6</v>
      </c>
      <c r="C105" s="299" t="s">
        <v>530</v>
      </c>
      <c r="D105" s="298" t="s">
        <v>8</v>
      </c>
      <c r="E105" s="298" t="s">
        <v>9</v>
      </c>
      <c r="F105" s="300" t="s">
        <v>552</v>
      </c>
      <c r="G105" s="298" t="s">
        <v>531</v>
      </c>
      <c r="H105" s="301" t="s">
        <v>12</v>
      </c>
      <c r="I105" s="285"/>
      <c r="J105" s="285"/>
      <c r="K105" s="285"/>
      <c r="L105" s="285"/>
    </row>
    <row r="106" spans="1:12" ht="47.25" x14ac:dyDescent="0.35">
      <c r="A106" s="302">
        <v>156</v>
      </c>
      <c r="B106" s="303" t="s">
        <v>553</v>
      </c>
      <c r="C106" s="303" t="s">
        <v>545</v>
      </c>
      <c r="D106" s="304">
        <v>38692</v>
      </c>
      <c r="E106" s="305" t="s">
        <v>420</v>
      </c>
      <c r="F106" s="303" t="s">
        <v>19</v>
      </c>
      <c r="G106" s="303" t="s">
        <v>534</v>
      </c>
      <c r="H106" s="306">
        <v>10.5</v>
      </c>
      <c r="I106" s="269" t="s">
        <v>535</v>
      </c>
      <c r="J106" s="269"/>
      <c r="K106" s="269"/>
      <c r="L106" s="269"/>
    </row>
    <row r="107" spans="1:12" x14ac:dyDescent="0.3">
      <c r="A107" s="307"/>
      <c r="B107" s="307"/>
      <c r="C107" s="307"/>
      <c r="D107" s="307"/>
      <c r="E107" s="307"/>
      <c r="F107" s="307"/>
      <c r="G107" s="307"/>
      <c r="H107" s="307"/>
      <c r="I107"/>
    </row>
  </sheetData>
  <mergeCells count="42">
    <mergeCell ref="A104:C104"/>
    <mergeCell ref="B75:B79"/>
    <mergeCell ref="B80:B83"/>
    <mergeCell ref="A95:H95"/>
    <mergeCell ref="A96:H96"/>
    <mergeCell ref="A99:H99"/>
    <mergeCell ref="A100:H100"/>
    <mergeCell ref="A103:H103"/>
    <mergeCell ref="A85:H85"/>
    <mergeCell ref="A87:H87"/>
    <mergeCell ref="A88:C88"/>
    <mergeCell ref="A91:H91"/>
    <mergeCell ref="A92:C92"/>
    <mergeCell ref="A21:G21"/>
    <mergeCell ref="A1:G1"/>
    <mergeCell ref="A2:G2"/>
    <mergeCell ref="A3:B3"/>
    <mergeCell ref="B4:C4"/>
    <mergeCell ref="A10:G10"/>
    <mergeCell ref="A11:G11"/>
    <mergeCell ref="B12:C12"/>
    <mergeCell ref="A15:G15"/>
    <mergeCell ref="A16:G16"/>
    <mergeCell ref="B17:C17"/>
    <mergeCell ref="A20:G20"/>
    <mergeCell ref="A43:J43"/>
    <mergeCell ref="A22:B22"/>
    <mergeCell ref="B23:C23"/>
    <mergeCell ref="A26:G26"/>
    <mergeCell ref="A27:G27"/>
    <mergeCell ref="A28:B28"/>
    <mergeCell ref="B29:C29"/>
    <mergeCell ref="A32:G32"/>
    <mergeCell ref="A33:G33"/>
    <mergeCell ref="A34:B34"/>
    <mergeCell ref="B35:C35"/>
    <mergeCell ref="A42:J42"/>
    <mergeCell ref="A44:B44"/>
    <mergeCell ref="B45:C45"/>
    <mergeCell ref="F77:L77"/>
    <mergeCell ref="F78:L78"/>
    <mergeCell ref="C79:D7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3" workbookViewId="0">
      <selection activeCell="A10" sqref="A10:P10"/>
    </sheetView>
  </sheetViews>
  <sheetFormatPr defaultRowHeight="18.75" x14ac:dyDescent="0.3"/>
  <cols>
    <col min="1" max="1" width="6.21875" bestFit="1" customWidth="1"/>
    <col min="2" max="2" width="7.6640625" bestFit="1" customWidth="1"/>
    <col min="3" max="3" width="3.88671875" bestFit="1" customWidth="1"/>
    <col min="4" max="4" width="9.88671875" customWidth="1"/>
    <col min="5" max="5" width="9" bestFit="1" customWidth="1"/>
    <col min="6" max="6" width="3.88671875" bestFit="1" customWidth="1"/>
    <col min="7" max="7" width="8.6640625" customWidth="1"/>
    <col min="8" max="8" width="9" bestFit="1" customWidth="1"/>
    <col min="9" max="9" width="3.88671875" bestFit="1" customWidth="1"/>
    <col min="10" max="10" width="11.6640625" customWidth="1"/>
    <col min="11" max="11" width="9" bestFit="1" customWidth="1"/>
    <col min="12" max="12" width="3.88671875" bestFit="1" customWidth="1"/>
    <col min="13" max="13" width="10.6640625" style="211" customWidth="1"/>
    <col min="14" max="14" width="8.6640625" customWidth="1"/>
    <col min="15" max="15" width="5.77734375" bestFit="1" customWidth="1"/>
    <col min="16" max="16" width="9" bestFit="1" customWidth="1"/>
    <col min="261" max="261" width="6.21875" bestFit="1" customWidth="1"/>
    <col min="262" max="262" width="7.6640625" bestFit="1" customWidth="1"/>
    <col min="263" max="263" width="3.88671875" bestFit="1" customWidth="1"/>
    <col min="264" max="264" width="9" bestFit="1" customWidth="1"/>
    <col min="265" max="265" width="3.88671875" bestFit="1" customWidth="1"/>
    <col min="266" max="266" width="9" bestFit="1" customWidth="1"/>
    <col min="267" max="267" width="3.88671875" bestFit="1" customWidth="1"/>
    <col min="268" max="268" width="9" bestFit="1" customWidth="1"/>
    <col min="269" max="269" width="3.88671875" bestFit="1" customWidth="1"/>
    <col min="270" max="270" width="9" bestFit="1" customWidth="1"/>
    <col min="271" max="271" width="5.77734375" bestFit="1" customWidth="1"/>
    <col min="272" max="272" width="9" bestFit="1" customWidth="1"/>
    <col min="517" max="517" width="6.21875" bestFit="1" customWidth="1"/>
    <col min="518" max="518" width="7.6640625" bestFit="1" customWidth="1"/>
    <col min="519" max="519" width="3.88671875" bestFit="1" customWidth="1"/>
    <col min="520" max="520" width="9" bestFit="1" customWidth="1"/>
    <col min="521" max="521" width="3.88671875" bestFit="1" customWidth="1"/>
    <col min="522" max="522" width="9" bestFit="1" customWidth="1"/>
    <col min="523" max="523" width="3.88671875" bestFit="1" customWidth="1"/>
    <col min="524" max="524" width="9" bestFit="1" customWidth="1"/>
    <col min="525" max="525" width="3.88671875" bestFit="1" customWidth="1"/>
    <col min="526" max="526" width="9" bestFit="1" customWidth="1"/>
    <col min="527" max="527" width="5.77734375" bestFit="1" customWidth="1"/>
    <col min="528" max="528" width="9" bestFit="1" customWidth="1"/>
    <col min="773" max="773" width="6.21875" bestFit="1" customWidth="1"/>
    <col min="774" max="774" width="7.6640625" bestFit="1" customWidth="1"/>
    <col min="775" max="775" width="3.88671875" bestFit="1" customWidth="1"/>
    <col min="776" max="776" width="9" bestFit="1" customWidth="1"/>
    <col min="777" max="777" width="3.88671875" bestFit="1" customWidth="1"/>
    <col min="778" max="778" width="9" bestFit="1" customWidth="1"/>
    <col min="779" max="779" width="3.88671875" bestFit="1" customWidth="1"/>
    <col min="780" max="780" width="9" bestFit="1" customWidth="1"/>
    <col min="781" max="781" width="3.88671875" bestFit="1" customWidth="1"/>
    <col min="782" max="782" width="9" bestFit="1" customWidth="1"/>
    <col min="783" max="783" width="5.77734375" bestFit="1" customWidth="1"/>
    <col min="784" max="784" width="9" bestFit="1" customWidth="1"/>
    <col min="1029" max="1029" width="6.21875" bestFit="1" customWidth="1"/>
    <col min="1030" max="1030" width="7.6640625" bestFit="1" customWidth="1"/>
    <col min="1031" max="1031" width="3.88671875" bestFit="1" customWidth="1"/>
    <col min="1032" max="1032" width="9" bestFit="1" customWidth="1"/>
    <col min="1033" max="1033" width="3.88671875" bestFit="1" customWidth="1"/>
    <col min="1034" max="1034" width="9" bestFit="1" customWidth="1"/>
    <col min="1035" max="1035" width="3.88671875" bestFit="1" customWidth="1"/>
    <col min="1036" max="1036" width="9" bestFit="1" customWidth="1"/>
    <col min="1037" max="1037" width="3.88671875" bestFit="1" customWidth="1"/>
    <col min="1038" max="1038" width="9" bestFit="1" customWidth="1"/>
    <col min="1039" max="1039" width="5.77734375" bestFit="1" customWidth="1"/>
    <col min="1040" max="1040" width="9" bestFit="1" customWidth="1"/>
    <col min="1285" max="1285" width="6.21875" bestFit="1" customWidth="1"/>
    <col min="1286" max="1286" width="7.6640625" bestFit="1" customWidth="1"/>
    <col min="1287" max="1287" width="3.88671875" bestFit="1" customWidth="1"/>
    <col min="1288" max="1288" width="9" bestFit="1" customWidth="1"/>
    <col min="1289" max="1289" width="3.88671875" bestFit="1" customWidth="1"/>
    <col min="1290" max="1290" width="9" bestFit="1" customWidth="1"/>
    <col min="1291" max="1291" width="3.88671875" bestFit="1" customWidth="1"/>
    <col min="1292" max="1292" width="9" bestFit="1" customWidth="1"/>
    <col min="1293" max="1293" width="3.88671875" bestFit="1" customWidth="1"/>
    <col min="1294" max="1294" width="9" bestFit="1" customWidth="1"/>
    <col min="1295" max="1295" width="5.77734375" bestFit="1" customWidth="1"/>
    <col min="1296" max="1296" width="9" bestFit="1" customWidth="1"/>
    <col min="1541" max="1541" width="6.21875" bestFit="1" customWidth="1"/>
    <col min="1542" max="1542" width="7.6640625" bestFit="1" customWidth="1"/>
    <col min="1543" max="1543" width="3.88671875" bestFit="1" customWidth="1"/>
    <col min="1544" max="1544" width="9" bestFit="1" customWidth="1"/>
    <col min="1545" max="1545" width="3.88671875" bestFit="1" customWidth="1"/>
    <col min="1546" max="1546" width="9" bestFit="1" customWidth="1"/>
    <col min="1547" max="1547" width="3.88671875" bestFit="1" customWidth="1"/>
    <col min="1548" max="1548" width="9" bestFit="1" customWidth="1"/>
    <col min="1549" max="1549" width="3.88671875" bestFit="1" customWidth="1"/>
    <col min="1550" max="1550" width="9" bestFit="1" customWidth="1"/>
    <col min="1551" max="1551" width="5.77734375" bestFit="1" customWidth="1"/>
    <col min="1552" max="1552" width="9" bestFit="1" customWidth="1"/>
    <col min="1797" max="1797" width="6.21875" bestFit="1" customWidth="1"/>
    <col min="1798" max="1798" width="7.6640625" bestFit="1" customWidth="1"/>
    <col min="1799" max="1799" width="3.88671875" bestFit="1" customWidth="1"/>
    <col min="1800" max="1800" width="9" bestFit="1" customWidth="1"/>
    <col min="1801" max="1801" width="3.88671875" bestFit="1" customWidth="1"/>
    <col min="1802" max="1802" width="9" bestFit="1" customWidth="1"/>
    <col min="1803" max="1803" width="3.88671875" bestFit="1" customWidth="1"/>
    <col min="1804" max="1804" width="9" bestFit="1" customWidth="1"/>
    <col min="1805" max="1805" width="3.88671875" bestFit="1" customWidth="1"/>
    <col min="1806" max="1806" width="9" bestFit="1" customWidth="1"/>
    <col min="1807" max="1807" width="5.77734375" bestFit="1" customWidth="1"/>
    <col min="1808" max="1808" width="9" bestFit="1" customWidth="1"/>
    <col min="2053" max="2053" width="6.21875" bestFit="1" customWidth="1"/>
    <col min="2054" max="2054" width="7.6640625" bestFit="1" customWidth="1"/>
    <col min="2055" max="2055" width="3.88671875" bestFit="1" customWidth="1"/>
    <col min="2056" max="2056" width="9" bestFit="1" customWidth="1"/>
    <col min="2057" max="2057" width="3.88671875" bestFit="1" customWidth="1"/>
    <col min="2058" max="2058" width="9" bestFit="1" customWidth="1"/>
    <col min="2059" max="2059" width="3.88671875" bestFit="1" customWidth="1"/>
    <col min="2060" max="2060" width="9" bestFit="1" customWidth="1"/>
    <col min="2061" max="2061" width="3.88671875" bestFit="1" customWidth="1"/>
    <col min="2062" max="2062" width="9" bestFit="1" customWidth="1"/>
    <col min="2063" max="2063" width="5.77734375" bestFit="1" customWidth="1"/>
    <col min="2064" max="2064" width="9" bestFit="1" customWidth="1"/>
    <col min="2309" max="2309" width="6.21875" bestFit="1" customWidth="1"/>
    <col min="2310" max="2310" width="7.6640625" bestFit="1" customWidth="1"/>
    <col min="2311" max="2311" width="3.88671875" bestFit="1" customWidth="1"/>
    <col min="2312" max="2312" width="9" bestFit="1" customWidth="1"/>
    <col min="2313" max="2313" width="3.88671875" bestFit="1" customWidth="1"/>
    <col min="2314" max="2314" width="9" bestFit="1" customWidth="1"/>
    <col min="2315" max="2315" width="3.88671875" bestFit="1" customWidth="1"/>
    <col min="2316" max="2316" width="9" bestFit="1" customWidth="1"/>
    <col min="2317" max="2317" width="3.88671875" bestFit="1" customWidth="1"/>
    <col min="2318" max="2318" width="9" bestFit="1" customWidth="1"/>
    <col min="2319" max="2319" width="5.77734375" bestFit="1" customWidth="1"/>
    <col min="2320" max="2320" width="9" bestFit="1" customWidth="1"/>
    <col min="2565" max="2565" width="6.21875" bestFit="1" customWidth="1"/>
    <col min="2566" max="2566" width="7.6640625" bestFit="1" customWidth="1"/>
    <col min="2567" max="2567" width="3.88671875" bestFit="1" customWidth="1"/>
    <col min="2568" max="2568" width="9" bestFit="1" customWidth="1"/>
    <col min="2569" max="2569" width="3.88671875" bestFit="1" customWidth="1"/>
    <col min="2570" max="2570" width="9" bestFit="1" customWidth="1"/>
    <col min="2571" max="2571" width="3.88671875" bestFit="1" customWidth="1"/>
    <col min="2572" max="2572" width="9" bestFit="1" customWidth="1"/>
    <col min="2573" max="2573" width="3.88671875" bestFit="1" customWidth="1"/>
    <col min="2574" max="2574" width="9" bestFit="1" customWidth="1"/>
    <col min="2575" max="2575" width="5.77734375" bestFit="1" customWidth="1"/>
    <col min="2576" max="2576" width="9" bestFit="1" customWidth="1"/>
    <col min="2821" max="2821" width="6.21875" bestFit="1" customWidth="1"/>
    <col min="2822" max="2822" width="7.6640625" bestFit="1" customWidth="1"/>
    <col min="2823" max="2823" width="3.88671875" bestFit="1" customWidth="1"/>
    <col min="2824" max="2824" width="9" bestFit="1" customWidth="1"/>
    <col min="2825" max="2825" width="3.88671875" bestFit="1" customWidth="1"/>
    <col min="2826" max="2826" width="9" bestFit="1" customWidth="1"/>
    <col min="2827" max="2827" width="3.88671875" bestFit="1" customWidth="1"/>
    <col min="2828" max="2828" width="9" bestFit="1" customWidth="1"/>
    <col min="2829" max="2829" width="3.88671875" bestFit="1" customWidth="1"/>
    <col min="2830" max="2830" width="9" bestFit="1" customWidth="1"/>
    <col min="2831" max="2831" width="5.77734375" bestFit="1" customWidth="1"/>
    <col min="2832" max="2832" width="9" bestFit="1" customWidth="1"/>
    <col min="3077" max="3077" width="6.21875" bestFit="1" customWidth="1"/>
    <col min="3078" max="3078" width="7.6640625" bestFit="1" customWidth="1"/>
    <col min="3079" max="3079" width="3.88671875" bestFit="1" customWidth="1"/>
    <col min="3080" max="3080" width="9" bestFit="1" customWidth="1"/>
    <col min="3081" max="3081" width="3.88671875" bestFit="1" customWidth="1"/>
    <col min="3082" max="3082" width="9" bestFit="1" customWidth="1"/>
    <col min="3083" max="3083" width="3.88671875" bestFit="1" customWidth="1"/>
    <col min="3084" max="3084" width="9" bestFit="1" customWidth="1"/>
    <col min="3085" max="3085" width="3.88671875" bestFit="1" customWidth="1"/>
    <col min="3086" max="3086" width="9" bestFit="1" customWidth="1"/>
    <col min="3087" max="3087" width="5.77734375" bestFit="1" customWidth="1"/>
    <col min="3088" max="3088" width="9" bestFit="1" customWidth="1"/>
    <col min="3333" max="3333" width="6.21875" bestFit="1" customWidth="1"/>
    <col min="3334" max="3334" width="7.6640625" bestFit="1" customWidth="1"/>
    <col min="3335" max="3335" width="3.88671875" bestFit="1" customWidth="1"/>
    <col min="3336" max="3336" width="9" bestFit="1" customWidth="1"/>
    <col min="3337" max="3337" width="3.88671875" bestFit="1" customWidth="1"/>
    <col min="3338" max="3338" width="9" bestFit="1" customWidth="1"/>
    <col min="3339" max="3339" width="3.88671875" bestFit="1" customWidth="1"/>
    <col min="3340" max="3340" width="9" bestFit="1" customWidth="1"/>
    <col min="3341" max="3341" width="3.88671875" bestFit="1" customWidth="1"/>
    <col min="3342" max="3342" width="9" bestFit="1" customWidth="1"/>
    <col min="3343" max="3343" width="5.77734375" bestFit="1" customWidth="1"/>
    <col min="3344" max="3344" width="9" bestFit="1" customWidth="1"/>
    <col min="3589" max="3589" width="6.21875" bestFit="1" customWidth="1"/>
    <col min="3590" max="3590" width="7.6640625" bestFit="1" customWidth="1"/>
    <col min="3591" max="3591" width="3.88671875" bestFit="1" customWidth="1"/>
    <col min="3592" max="3592" width="9" bestFit="1" customWidth="1"/>
    <col min="3593" max="3593" width="3.88671875" bestFit="1" customWidth="1"/>
    <col min="3594" max="3594" width="9" bestFit="1" customWidth="1"/>
    <col min="3595" max="3595" width="3.88671875" bestFit="1" customWidth="1"/>
    <col min="3596" max="3596" width="9" bestFit="1" customWidth="1"/>
    <col min="3597" max="3597" width="3.88671875" bestFit="1" customWidth="1"/>
    <col min="3598" max="3598" width="9" bestFit="1" customWidth="1"/>
    <col min="3599" max="3599" width="5.77734375" bestFit="1" customWidth="1"/>
    <col min="3600" max="3600" width="9" bestFit="1" customWidth="1"/>
    <col min="3845" max="3845" width="6.21875" bestFit="1" customWidth="1"/>
    <col min="3846" max="3846" width="7.6640625" bestFit="1" customWidth="1"/>
    <col min="3847" max="3847" width="3.88671875" bestFit="1" customWidth="1"/>
    <col min="3848" max="3848" width="9" bestFit="1" customWidth="1"/>
    <col min="3849" max="3849" width="3.88671875" bestFit="1" customWidth="1"/>
    <col min="3850" max="3850" width="9" bestFit="1" customWidth="1"/>
    <col min="3851" max="3851" width="3.88671875" bestFit="1" customWidth="1"/>
    <col min="3852" max="3852" width="9" bestFit="1" customWidth="1"/>
    <col min="3853" max="3853" width="3.88671875" bestFit="1" customWidth="1"/>
    <col min="3854" max="3854" width="9" bestFit="1" customWidth="1"/>
    <col min="3855" max="3855" width="5.77734375" bestFit="1" customWidth="1"/>
    <col min="3856" max="3856" width="9" bestFit="1" customWidth="1"/>
    <col min="4101" max="4101" width="6.21875" bestFit="1" customWidth="1"/>
    <col min="4102" max="4102" width="7.6640625" bestFit="1" customWidth="1"/>
    <col min="4103" max="4103" width="3.88671875" bestFit="1" customWidth="1"/>
    <col min="4104" max="4104" width="9" bestFit="1" customWidth="1"/>
    <col min="4105" max="4105" width="3.88671875" bestFit="1" customWidth="1"/>
    <col min="4106" max="4106" width="9" bestFit="1" customWidth="1"/>
    <col min="4107" max="4107" width="3.88671875" bestFit="1" customWidth="1"/>
    <col min="4108" max="4108" width="9" bestFit="1" customWidth="1"/>
    <col min="4109" max="4109" width="3.88671875" bestFit="1" customWidth="1"/>
    <col min="4110" max="4110" width="9" bestFit="1" customWidth="1"/>
    <col min="4111" max="4111" width="5.77734375" bestFit="1" customWidth="1"/>
    <col min="4112" max="4112" width="9" bestFit="1" customWidth="1"/>
    <col min="4357" max="4357" width="6.21875" bestFit="1" customWidth="1"/>
    <col min="4358" max="4358" width="7.6640625" bestFit="1" customWidth="1"/>
    <col min="4359" max="4359" width="3.88671875" bestFit="1" customWidth="1"/>
    <col min="4360" max="4360" width="9" bestFit="1" customWidth="1"/>
    <col min="4361" max="4361" width="3.88671875" bestFit="1" customWidth="1"/>
    <col min="4362" max="4362" width="9" bestFit="1" customWidth="1"/>
    <col min="4363" max="4363" width="3.88671875" bestFit="1" customWidth="1"/>
    <col min="4364" max="4364" width="9" bestFit="1" customWidth="1"/>
    <col min="4365" max="4365" width="3.88671875" bestFit="1" customWidth="1"/>
    <col min="4366" max="4366" width="9" bestFit="1" customWidth="1"/>
    <col min="4367" max="4367" width="5.77734375" bestFit="1" customWidth="1"/>
    <col min="4368" max="4368" width="9" bestFit="1" customWidth="1"/>
    <col min="4613" max="4613" width="6.21875" bestFit="1" customWidth="1"/>
    <col min="4614" max="4614" width="7.6640625" bestFit="1" customWidth="1"/>
    <col min="4615" max="4615" width="3.88671875" bestFit="1" customWidth="1"/>
    <col min="4616" max="4616" width="9" bestFit="1" customWidth="1"/>
    <col min="4617" max="4617" width="3.88671875" bestFit="1" customWidth="1"/>
    <col min="4618" max="4618" width="9" bestFit="1" customWidth="1"/>
    <col min="4619" max="4619" width="3.88671875" bestFit="1" customWidth="1"/>
    <col min="4620" max="4620" width="9" bestFit="1" customWidth="1"/>
    <col min="4621" max="4621" width="3.88671875" bestFit="1" customWidth="1"/>
    <col min="4622" max="4622" width="9" bestFit="1" customWidth="1"/>
    <col min="4623" max="4623" width="5.77734375" bestFit="1" customWidth="1"/>
    <col min="4624" max="4624" width="9" bestFit="1" customWidth="1"/>
    <col min="4869" max="4869" width="6.21875" bestFit="1" customWidth="1"/>
    <col min="4870" max="4870" width="7.6640625" bestFit="1" customWidth="1"/>
    <col min="4871" max="4871" width="3.88671875" bestFit="1" customWidth="1"/>
    <col min="4872" max="4872" width="9" bestFit="1" customWidth="1"/>
    <col min="4873" max="4873" width="3.88671875" bestFit="1" customWidth="1"/>
    <col min="4874" max="4874" width="9" bestFit="1" customWidth="1"/>
    <col min="4875" max="4875" width="3.88671875" bestFit="1" customWidth="1"/>
    <col min="4876" max="4876" width="9" bestFit="1" customWidth="1"/>
    <col min="4877" max="4877" width="3.88671875" bestFit="1" customWidth="1"/>
    <col min="4878" max="4878" width="9" bestFit="1" customWidth="1"/>
    <col min="4879" max="4879" width="5.77734375" bestFit="1" customWidth="1"/>
    <col min="4880" max="4880" width="9" bestFit="1" customWidth="1"/>
    <col min="5125" max="5125" width="6.21875" bestFit="1" customWidth="1"/>
    <col min="5126" max="5126" width="7.6640625" bestFit="1" customWidth="1"/>
    <col min="5127" max="5127" width="3.88671875" bestFit="1" customWidth="1"/>
    <col min="5128" max="5128" width="9" bestFit="1" customWidth="1"/>
    <col min="5129" max="5129" width="3.88671875" bestFit="1" customWidth="1"/>
    <col min="5130" max="5130" width="9" bestFit="1" customWidth="1"/>
    <col min="5131" max="5131" width="3.88671875" bestFit="1" customWidth="1"/>
    <col min="5132" max="5132" width="9" bestFit="1" customWidth="1"/>
    <col min="5133" max="5133" width="3.88671875" bestFit="1" customWidth="1"/>
    <col min="5134" max="5134" width="9" bestFit="1" customWidth="1"/>
    <col min="5135" max="5135" width="5.77734375" bestFit="1" customWidth="1"/>
    <col min="5136" max="5136" width="9" bestFit="1" customWidth="1"/>
    <col min="5381" max="5381" width="6.21875" bestFit="1" customWidth="1"/>
    <col min="5382" max="5382" width="7.6640625" bestFit="1" customWidth="1"/>
    <col min="5383" max="5383" width="3.88671875" bestFit="1" customWidth="1"/>
    <col min="5384" max="5384" width="9" bestFit="1" customWidth="1"/>
    <col min="5385" max="5385" width="3.88671875" bestFit="1" customWidth="1"/>
    <col min="5386" max="5386" width="9" bestFit="1" customWidth="1"/>
    <col min="5387" max="5387" width="3.88671875" bestFit="1" customWidth="1"/>
    <col min="5388" max="5388" width="9" bestFit="1" customWidth="1"/>
    <col min="5389" max="5389" width="3.88671875" bestFit="1" customWidth="1"/>
    <col min="5390" max="5390" width="9" bestFit="1" customWidth="1"/>
    <col min="5391" max="5391" width="5.77734375" bestFit="1" customWidth="1"/>
    <col min="5392" max="5392" width="9" bestFit="1" customWidth="1"/>
    <col min="5637" max="5637" width="6.21875" bestFit="1" customWidth="1"/>
    <col min="5638" max="5638" width="7.6640625" bestFit="1" customWidth="1"/>
    <col min="5639" max="5639" width="3.88671875" bestFit="1" customWidth="1"/>
    <col min="5640" max="5640" width="9" bestFit="1" customWidth="1"/>
    <col min="5641" max="5641" width="3.88671875" bestFit="1" customWidth="1"/>
    <col min="5642" max="5642" width="9" bestFit="1" customWidth="1"/>
    <col min="5643" max="5643" width="3.88671875" bestFit="1" customWidth="1"/>
    <col min="5644" max="5644" width="9" bestFit="1" customWidth="1"/>
    <col min="5645" max="5645" width="3.88671875" bestFit="1" customWidth="1"/>
    <col min="5646" max="5646" width="9" bestFit="1" customWidth="1"/>
    <col min="5647" max="5647" width="5.77734375" bestFit="1" customWidth="1"/>
    <col min="5648" max="5648" width="9" bestFit="1" customWidth="1"/>
    <col min="5893" max="5893" width="6.21875" bestFit="1" customWidth="1"/>
    <col min="5894" max="5894" width="7.6640625" bestFit="1" customWidth="1"/>
    <col min="5895" max="5895" width="3.88671875" bestFit="1" customWidth="1"/>
    <col min="5896" max="5896" width="9" bestFit="1" customWidth="1"/>
    <col min="5897" max="5897" width="3.88671875" bestFit="1" customWidth="1"/>
    <col min="5898" max="5898" width="9" bestFit="1" customWidth="1"/>
    <col min="5899" max="5899" width="3.88671875" bestFit="1" customWidth="1"/>
    <col min="5900" max="5900" width="9" bestFit="1" customWidth="1"/>
    <col min="5901" max="5901" width="3.88671875" bestFit="1" customWidth="1"/>
    <col min="5902" max="5902" width="9" bestFit="1" customWidth="1"/>
    <col min="5903" max="5903" width="5.77734375" bestFit="1" customWidth="1"/>
    <col min="5904" max="5904" width="9" bestFit="1" customWidth="1"/>
    <col min="6149" max="6149" width="6.21875" bestFit="1" customWidth="1"/>
    <col min="6150" max="6150" width="7.6640625" bestFit="1" customWidth="1"/>
    <col min="6151" max="6151" width="3.88671875" bestFit="1" customWidth="1"/>
    <col min="6152" max="6152" width="9" bestFit="1" customWidth="1"/>
    <col min="6153" max="6153" width="3.88671875" bestFit="1" customWidth="1"/>
    <col min="6154" max="6154" width="9" bestFit="1" customWidth="1"/>
    <col min="6155" max="6155" width="3.88671875" bestFit="1" customWidth="1"/>
    <col min="6156" max="6156" width="9" bestFit="1" customWidth="1"/>
    <col min="6157" max="6157" width="3.88671875" bestFit="1" customWidth="1"/>
    <col min="6158" max="6158" width="9" bestFit="1" customWidth="1"/>
    <col min="6159" max="6159" width="5.77734375" bestFit="1" customWidth="1"/>
    <col min="6160" max="6160" width="9" bestFit="1" customWidth="1"/>
    <col min="6405" max="6405" width="6.21875" bestFit="1" customWidth="1"/>
    <col min="6406" max="6406" width="7.6640625" bestFit="1" customWidth="1"/>
    <col min="6407" max="6407" width="3.88671875" bestFit="1" customWidth="1"/>
    <col min="6408" max="6408" width="9" bestFit="1" customWidth="1"/>
    <col min="6409" max="6409" width="3.88671875" bestFit="1" customWidth="1"/>
    <col min="6410" max="6410" width="9" bestFit="1" customWidth="1"/>
    <col min="6411" max="6411" width="3.88671875" bestFit="1" customWidth="1"/>
    <col min="6412" max="6412" width="9" bestFit="1" customWidth="1"/>
    <col min="6413" max="6413" width="3.88671875" bestFit="1" customWidth="1"/>
    <col min="6414" max="6414" width="9" bestFit="1" customWidth="1"/>
    <col min="6415" max="6415" width="5.77734375" bestFit="1" customWidth="1"/>
    <col min="6416" max="6416" width="9" bestFit="1" customWidth="1"/>
    <col min="6661" max="6661" width="6.21875" bestFit="1" customWidth="1"/>
    <col min="6662" max="6662" width="7.6640625" bestFit="1" customWidth="1"/>
    <col min="6663" max="6663" width="3.88671875" bestFit="1" customWidth="1"/>
    <col min="6664" max="6664" width="9" bestFit="1" customWidth="1"/>
    <col min="6665" max="6665" width="3.88671875" bestFit="1" customWidth="1"/>
    <col min="6666" max="6666" width="9" bestFit="1" customWidth="1"/>
    <col min="6667" max="6667" width="3.88671875" bestFit="1" customWidth="1"/>
    <col min="6668" max="6668" width="9" bestFit="1" customWidth="1"/>
    <col min="6669" max="6669" width="3.88671875" bestFit="1" customWidth="1"/>
    <col min="6670" max="6670" width="9" bestFit="1" customWidth="1"/>
    <col min="6671" max="6671" width="5.77734375" bestFit="1" customWidth="1"/>
    <col min="6672" max="6672" width="9" bestFit="1" customWidth="1"/>
    <col min="6917" max="6917" width="6.21875" bestFit="1" customWidth="1"/>
    <col min="6918" max="6918" width="7.6640625" bestFit="1" customWidth="1"/>
    <col min="6919" max="6919" width="3.88671875" bestFit="1" customWidth="1"/>
    <col min="6920" max="6920" width="9" bestFit="1" customWidth="1"/>
    <col min="6921" max="6921" width="3.88671875" bestFit="1" customWidth="1"/>
    <col min="6922" max="6922" width="9" bestFit="1" customWidth="1"/>
    <col min="6923" max="6923" width="3.88671875" bestFit="1" customWidth="1"/>
    <col min="6924" max="6924" width="9" bestFit="1" customWidth="1"/>
    <col min="6925" max="6925" width="3.88671875" bestFit="1" customWidth="1"/>
    <col min="6926" max="6926" width="9" bestFit="1" customWidth="1"/>
    <col min="6927" max="6927" width="5.77734375" bestFit="1" customWidth="1"/>
    <col min="6928" max="6928" width="9" bestFit="1" customWidth="1"/>
    <col min="7173" max="7173" width="6.21875" bestFit="1" customWidth="1"/>
    <col min="7174" max="7174" width="7.6640625" bestFit="1" customWidth="1"/>
    <col min="7175" max="7175" width="3.88671875" bestFit="1" customWidth="1"/>
    <col min="7176" max="7176" width="9" bestFit="1" customWidth="1"/>
    <col min="7177" max="7177" width="3.88671875" bestFit="1" customWidth="1"/>
    <col min="7178" max="7178" width="9" bestFit="1" customWidth="1"/>
    <col min="7179" max="7179" width="3.88671875" bestFit="1" customWidth="1"/>
    <col min="7180" max="7180" width="9" bestFit="1" customWidth="1"/>
    <col min="7181" max="7181" width="3.88671875" bestFit="1" customWidth="1"/>
    <col min="7182" max="7182" width="9" bestFit="1" customWidth="1"/>
    <col min="7183" max="7183" width="5.77734375" bestFit="1" customWidth="1"/>
    <col min="7184" max="7184" width="9" bestFit="1" customWidth="1"/>
    <col min="7429" max="7429" width="6.21875" bestFit="1" customWidth="1"/>
    <col min="7430" max="7430" width="7.6640625" bestFit="1" customWidth="1"/>
    <col min="7431" max="7431" width="3.88671875" bestFit="1" customWidth="1"/>
    <col min="7432" max="7432" width="9" bestFit="1" customWidth="1"/>
    <col min="7433" max="7433" width="3.88671875" bestFit="1" customWidth="1"/>
    <col min="7434" max="7434" width="9" bestFit="1" customWidth="1"/>
    <col min="7435" max="7435" width="3.88671875" bestFit="1" customWidth="1"/>
    <col min="7436" max="7436" width="9" bestFit="1" customWidth="1"/>
    <col min="7437" max="7437" width="3.88671875" bestFit="1" customWidth="1"/>
    <col min="7438" max="7438" width="9" bestFit="1" customWidth="1"/>
    <col min="7439" max="7439" width="5.77734375" bestFit="1" customWidth="1"/>
    <col min="7440" max="7440" width="9" bestFit="1" customWidth="1"/>
    <col min="7685" max="7685" width="6.21875" bestFit="1" customWidth="1"/>
    <col min="7686" max="7686" width="7.6640625" bestFit="1" customWidth="1"/>
    <col min="7687" max="7687" width="3.88671875" bestFit="1" customWidth="1"/>
    <col min="7688" max="7688" width="9" bestFit="1" customWidth="1"/>
    <col min="7689" max="7689" width="3.88671875" bestFit="1" customWidth="1"/>
    <col min="7690" max="7690" width="9" bestFit="1" customWidth="1"/>
    <col min="7691" max="7691" width="3.88671875" bestFit="1" customWidth="1"/>
    <col min="7692" max="7692" width="9" bestFit="1" customWidth="1"/>
    <col min="7693" max="7693" width="3.88671875" bestFit="1" customWidth="1"/>
    <col min="7694" max="7694" width="9" bestFit="1" customWidth="1"/>
    <col min="7695" max="7695" width="5.77734375" bestFit="1" customWidth="1"/>
    <col min="7696" max="7696" width="9" bestFit="1" customWidth="1"/>
    <col min="7941" max="7941" width="6.21875" bestFit="1" customWidth="1"/>
    <col min="7942" max="7942" width="7.6640625" bestFit="1" customWidth="1"/>
    <col min="7943" max="7943" width="3.88671875" bestFit="1" customWidth="1"/>
    <col min="7944" max="7944" width="9" bestFit="1" customWidth="1"/>
    <col min="7945" max="7945" width="3.88671875" bestFit="1" customWidth="1"/>
    <col min="7946" max="7946" width="9" bestFit="1" customWidth="1"/>
    <col min="7947" max="7947" width="3.88671875" bestFit="1" customWidth="1"/>
    <col min="7948" max="7948" width="9" bestFit="1" customWidth="1"/>
    <col min="7949" max="7949" width="3.88671875" bestFit="1" customWidth="1"/>
    <col min="7950" max="7950" width="9" bestFit="1" customWidth="1"/>
    <col min="7951" max="7951" width="5.77734375" bestFit="1" customWidth="1"/>
    <col min="7952" max="7952" width="9" bestFit="1" customWidth="1"/>
    <col min="8197" max="8197" width="6.21875" bestFit="1" customWidth="1"/>
    <col min="8198" max="8198" width="7.6640625" bestFit="1" customWidth="1"/>
    <col min="8199" max="8199" width="3.88671875" bestFit="1" customWidth="1"/>
    <col min="8200" max="8200" width="9" bestFit="1" customWidth="1"/>
    <col min="8201" max="8201" width="3.88671875" bestFit="1" customWidth="1"/>
    <col min="8202" max="8202" width="9" bestFit="1" customWidth="1"/>
    <col min="8203" max="8203" width="3.88671875" bestFit="1" customWidth="1"/>
    <col min="8204" max="8204" width="9" bestFit="1" customWidth="1"/>
    <col min="8205" max="8205" width="3.88671875" bestFit="1" customWidth="1"/>
    <col min="8206" max="8206" width="9" bestFit="1" customWidth="1"/>
    <col min="8207" max="8207" width="5.77734375" bestFit="1" customWidth="1"/>
    <col min="8208" max="8208" width="9" bestFit="1" customWidth="1"/>
    <col min="8453" max="8453" width="6.21875" bestFit="1" customWidth="1"/>
    <col min="8454" max="8454" width="7.6640625" bestFit="1" customWidth="1"/>
    <col min="8455" max="8455" width="3.88671875" bestFit="1" customWidth="1"/>
    <col min="8456" max="8456" width="9" bestFit="1" customWidth="1"/>
    <col min="8457" max="8457" width="3.88671875" bestFit="1" customWidth="1"/>
    <col min="8458" max="8458" width="9" bestFit="1" customWidth="1"/>
    <col min="8459" max="8459" width="3.88671875" bestFit="1" customWidth="1"/>
    <col min="8460" max="8460" width="9" bestFit="1" customWidth="1"/>
    <col min="8461" max="8461" width="3.88671875" bestFit="1" customWidth="1"/>
    <col min="8462" max="8462" width="9" bestFit="1" customWidth="1"/>
    <col min="8463" max="8463" width="5.77734375" bestFit="1" customWidth="1"/>
    <col min="8464" max="8464" width="9" bestFit="1" customWidth="1"/>
    <col min="8709" max="8709" width="6.21875" bestFit="1" customWidth="1"/>
    <col min="8710" max="8710" width="7.6640625" bestFit="1" customWidth="1"/>
    <col min="8711" max="8711" width="3.88671875" bestFit="1" customWidth="1"/>
    <col min="8712" max="8712" width="9" bestFit="1" customWidth="1"/>
    <col min="8713" max="8713" width="3.88671875" bestFit="1" customWidth="1"/>
    <col min="8714" max="8714" width="9" bestFit="1" customWidth="1"/>
    <col min="8715" max="8715" width="3.88671875" bestFit="1" customWidth="1"/>
    <col min="8716" max="8716" width="9" bestFit="1" customWidth="1"/>
    <col min="8717" max="8717" width="3.88671875" bestFit="1" customWidth="1"/>
    <col min="8718" max="8718" width="9" bestFit="1" customWidth="1"/>
    <col min="8719" max="8719" width="5.77734375" bestFit="1" customWidth="1"/>
    <col min="8720" max="8720" width="9" bestFit="1" customWidth="1"/>
    <col min="8965" max="8965" width="6.21875" bestFit="1" customWidth="1"/>
    <col min="8966" max="8966" width="7.6640625" bestFit="1" customWidth="1"/>
    <col min="8967" max="8967" width="3.88671875" bestFit="1" customWidth="1"/>
    <col min="8968" max="8968" width="9" bestFit="1" customWidth="1"/>
    <col min="8969" max="8969" width="3.88671875" bestFit="1" customWidth="1"/>
    <col min="8970" max="8970" width="9" bestFit="1" customWidth="1"/>
    <col min="8971" max="8971" width="3.88671875" bestFit="1" customWidth="1"/>
    <col min="8972" max="8972" width="9" bestFit="1" customWidth="1"/>
    <col min="8973" max="8973" width="3.88671875" bestFit="1" customWidth="1"/>
    <col min="8974" max="8974" width="9" bestFit="1" customWidth="1"/>
    <col min="8975" max="8975" width="5.77734375" bestFit="1" customWidth="1"/>
    <col min="8976" max="8976" width="9" bestFit="1" customWidth="1"/>
    <col min="9221" max="9221" width="6.21875" bestFit="1" customWidth="1"/>
    <col min="9222" max="9222" width="7.6640625" bestFit="1" customWidth="1"/>
    <col min="9223" max="9223" width="3.88671875" bestFit="1" customWidth="1"/>
    <col min="9224" max="9224" width="9" bestFit="1" customWidth="1"/>
    <col min="9225" max="9225" width="3.88671875" bestFit="1" customWidth="1"/>
    <col min="9226" max="9226" width="9" bestFit="1" customWidth="1"/>
    <col min="9227" max="9227" width="3.88671875" bestFit="1" customWidth="1"/>
    <col min="9228" max="9228" width="9" bestFit="1" customWidth="1"/>
    <col min="9229" max="9229" width="3.88671875" bestFit="1" customWidth="1"/>
    <col min="9230" max="9230" width="9" bestFit="1" customWidth="1"/>
    <col min="9231" max="9231" width="5.77734375" bestFit="1" customWidth="1"/>
    <col min="9232" max="9232" width="9" bestFit="1" customWidth="1"/>
    <col min="9477" max="9477" width="6.21875" bestFit="1" customWidth="1"/>
    <col min="9478" max="9478" width="7.6640625" bestFit="1" customWidth="1"/>
    <col min="9479" max="9479" width="3.88671875" bestFit="1" customWidth="1"/>
    <col min="9480" max="9480" width="9" bestFit="1" customWidth="1"/>
    <col min="9481" max="9481" width="3.88671875" bestFit="1" customWidth="1"/>
    <col min="9482" max="9482" width="9" bestFit="1" customWidth="1"/>
    <col min="9483" max="9483" width="3.88671875" bestFit="1" customWidth="1"/>
    <col min="9484" max="9484" width="9" bestFit="1" customWidth="1"/>
    <col min="9485" max="9485" width="3.88671875" bestFit="1" customWidth="1"/>
    <col min="9486" max="9486" width="9" bestFit="1" customWidth="1"/>
    <col min="9487" max="9487" width="5.77734375" bestFit="1" customWidth="1"/>
    <col min="9488" max="9488" width="9" bestFit="1" customWidth="1"/>
    <col min="9733" max="9733" width="6.21875" bestFit="1" customWidth="1"/>
    <col min="9734" max="9734" width="7.6640625" bestFit="1" customWidth="1"/>
    <col min="9735" max="9735" width="3.88671875" bestFit="1" customWidth="1"/>
    <col min="9736" max="9736" width="9" bestFit="1" customWidth="1"/>
    <col min="9737" max="9737" width="3.88671875" bestFit="1" customWidth="1"/>
    <col min="9738" max="9738" width="9" bestFit="1" customWidth="1"/>
    <col min="9739" max="9739" width="3.88671875" bestFit="1" customWidth="1"/>
    <col min="9740" max="9740" width="9" bestFit="1" customWidth="1"/>
    <col min="9741" max="9741" width="3.88671875" bestFit="1" customWidth="1"/>
    <col min="9742" max="9742" width="9" bestFit="1" customWidth="1"/>
    <col min="9743" max="9743" width="5.77734375" bestFit="1" customWidth="1"/>
    <col min="9744" max="9744" width="9" bestFit="1" customWidth="1"/>
    <col min="9989" max="9989" width="6.21875" bestFit="1" customWidth="1"/>
    <col min="9990" max="9990" width="7.6640625" bestFit="1" customWidth="1"/>
    <col min="9991" max="9991" width="3.88671875" bestFit="1" customWidth="1"/>
    <col min="9992" max="9992" width="9" bestFit="1" customWidth="1"/>
    <col min="9993" max="9993" width="3.88671875" bestFit="1" customWidth="1"/>
    <col min="9994" max="9994" width="9" bestFit="1" customWidth="1"/>
    <col min="9995" max="9995" width="3.88671875" bestFit="1" customWidth="1"/>
    <col min="9996" max="9996" width="9" bestFit="1" customWidth="1"/>
    <col min="9997" max="9997" width="3.88671875" bestFit="1" customWidth="1"/>
    <col min="9998" max="9998" width="9" bestFit="1" customWidth="1"/>
    <col min="9999" max="9999" width="5.77734375" bestFit="1" customWidth="1"/>
    <col min="10000" max="10000" width="9" bestFit="1" customWidth="1"/>
    <col min="10245" max="10245" width="6.21875" bestFit="1" customWidth="1"/>
    <col min="10246" max="10246" width="7.6640625" bestFit="1" customWidth="1"/>
    <col min="10247" max="10247" width="3.88671875" bestFit="1" customWidth="1"/>
    <col min="10248" max="10248" width="9" bestFit="1" customWidth="1"/>
    <col min="10249" max="10249" width="3.88671875" bestFit="1" customWidth="1"/>
    <col min="10250" max="10250" width="9" bestFit="1" customWidth="1"/>
    <col min="10251" max="10251" width="3.88671875" bestFit="1" customWidth="1"/>
    <col min="10252" max="10252" width="9" bestFit="1" customWidth="1"/>
    <col min="10253" max="10253" width="3.88671875" bestFit="1" customWidth="1"/>
    <col min="10254" max="10254" width="9" bestFit="1" customWidth="1"/>
    <col min="10255" max="10255" width="5.77734375" bestFit="1" customWidth="1"/>
    <col min="10256" max="10256" width="9" bestFit="1" customWidth="1"/>
    <col min="10501" max="10501" width="6.21875" bestFit="1" customWidth="1"/>
    <col min="10502" max="10502" width="7.6640625" bestFit="1" customWidth="1"/>
    <col min="10503" max="10503" width="3.88671875" bestFit="1" customWidth="1"/>
    <col min="10504" max="10504" width="9" bestFit="1" customWidth="1"/>
    <col min="10505" max="10505" width="3.88671875" bestFit="1" customWidth="1"/>
    <col min="10506" max="10506" width="9" bestFit="1" customWidth="1"/>
    <col min="10507" max="10507" width="3.88671875" bestFit="1" customWidth="1"/>
    <col min="10508" max="10508" width="9" bestFit="1" customWidth="1"/>
    <col min="10509" max="10509" width="3.88671875" bestFit="1" customWidth="1"/>
    <col min="10510" max="10510" width="9" bestFit="1" customWidth="1"/>
    <col min="10511" max="10511" width="5.77734375" bestFit="1" customWidth="1"/>
    <col min="10512" max="10512" width="9" bestFit="1" customWidth="1"/>
    <col min="10757" max="10757" width="6.21875" bestFit="1" customWidth="1"/>
    <col min="10758" max="10758" width="7.6640625" bestFit="1" customWidth="1"/>
    <col min="10759" max="10759" width="3.88671875" bestFit="1" customWidth="1"/>
    <col min="10760" max="10760" width="9" bestFit="1" customWidth="1"/>
    <col min="10761" max="10761" width="3.88671875" bestFit="1" customWidth="1"/>
    <col min="10762" max="10762" width="9" bestFit="1" customWidth="1"/>
    <col min="10763" max="10763" width="3.88671875" bestFit="1" customWidth="1"/>
    <col min="10764" max="10764" width="9" bestFit="1" customWidth="1"/>
    <col min="10765" max="10765" width="3.88671875" bestFit="1" customWidth="1"/>
    <col min="10766" max="10766" width="9" bestFit="1" customWidth="1"/>
    <col min="10767" max="10767" width="5.77734375" bestFit="1" customWidth="1"/>
    <col min="10768" max="10768" width="9" bestFit="1" customWidth="1"/>
    <col min="11013" max="11013" width="6.21875" bestFit="1" customWidth="1"/>
    <col min="11014" max="11014" width="7.6640625" bestFit="1" customWidth="1"/>
    <col min="11015" max="11015" width="3.88671875" bestFit="1" customWidth="1"/>
    <col min="11016" max="11016" width="9" bestFit="1" customWidth="1"/>
    <col min="11017" max="11017" width="3.88671875" bestFit="1" customWidth="1"/>
    <col min="11018" max="11018" width="9" bestFit="1" customWidth="1"/>
    <col min="11019" max="11019" width="3.88671875" bestFit="1" customWidth="1"/>
    <col min="11020" max="11020" width="9" bestFit="1" customWidth="1"/>
    <col min="11021" max="11021" width="3.88671875" bestFit="1" customWidth="1"/>
    <col min="11022" max="11022" width="9" bestFit="1" customWidth="1"/>
    <col min="11023" max="11023" width="5.77734375" bestFit="1" customWidth="1"/>
    <col min="11024" max="11024" width="9" bestFit="1" customWidth="1"/>
    <col min="11269" max="11269" width="6.21875" bestFit="1" customWidth="1"/>
    <col min="11270" max="11270" width="7.6640625" bestFit="1" customWidth="1"/>
    <col min="11271" max="11271" width="3.88671875" bestFit="1" customWidth="1"/>
    <col min="11272" max="11272" width="9" bestFit="1" customWidth="1"/>
    <col min="11273" max="11273" width="3.88671875" bestFit="1" customWidth="1"/>
    <col min="11274" max="11274" width="9" bestFit="1" customWidth="1"/>
    <col min="11275" max="11275" width="3.88671875" bestFit="1" customWidth="1"/>
    <col min="11276" max="11276" width="9" bestFit="1" customWidth="1"/>
    <col min="11277" max="11277" width="3.88671875" bestFit="1" customWidth="1"/>
    <col min="11278" max="11278" width="9" bestFit="1" customWidth="1"/>
    <col min="11279" max="11279" width="5.77734375" bestFit="1" customWidth="1"/>
    <col min="11280" max="11280" width="9" bestFit="1" customWidth="1"/>
    <col min="11525" max="11525" width="6.21875" bestFit="1" customWidth="1"/>
    <col min="11526" max="11526" width="7.6640625" bestFit="1" customWidth="1"/>
    <col min="11527" max="11527" width="3.88671875" bestFit="1" customWidth="1"/>
    <col min="11528" max="11528" width="9" bestFit="1" customWidth="1"/>
    <col min="11529" max="11529" width="3.88671875" bestFit="1" customWidth="1"/>
    <col min="11530" max="11530" width="9" bestFit="1" customWidth="1"/>
    <col min="11531" max="11531" width="3.88671875" bestFit="1" customWidth="1"/>
    <col min="11532" max="11532" width="9" bestFit="1" customWidth="1"/>
    <col min="11533" max="11533" width="3.88671875" bestFit="1" customWidth="1"/>
    <col min="11534" max="11534" width="9" bestFit="1" customWidth="1"/>
    <col min="11535" max="11535" width="5.77734375" bestFit="1" customWidth="1"/>
    <col min="11536" max="11536" width="9" bestFit="1" customWidth="1"/>
    <col min="11781" max="11781" width="6.21875" bestFit="1" customWidth="1"/>
    <col min="11782" max="11782" width="7.6640625" bestFit="1" customWidth="1"/>
    <col min="11783" max="11783" width="3.88671875" bestFit="1" customWidth="1"/>
    <col min="11784" max="11784" width="9" bestFit="1" customWidth="1"/>
    <col min="11785" max="11785" width="3.88671875" bestFit="1" customWidth="1"/>
    <col min="11786" max="11786" width="9" bestFit="1" customWidth="1"/>
    <col min="11787" max="11787" width="3.88671875" bestFit="1" customWidth="1"/>
    <col min="11788" max="11788" width="9" bestFit="1" customWidth="1"/>
    <col min="11789" max="11789" width="3.88671875" bestFit="1" customWidth="1"/>
    <col min="11790" max="11790" width="9" bestFit="1" customWidth="1"/>
    <col min="11791" max="11791" width="5.77734375" bestFit="1" customWidth="1"/>
    <col min="11792" max="11792" width="9" bestFit="1" customWidth="1"/>
    <col min="12037" max="12037" width="6.21875" bestFit="1" customWidth="1"/>
    <col min="12038" max="12038" width="7.6640625" bestFit="1" customWidth="1"/>
    <col min="12039" max="12039" width="3.88671875" bestFit="1" customWidth="1"/>
    <col min="12040" max="12040" width="9" bestFit="1" customWidth="1"/>
    <col min="12041" max="12041" width="3.88671875" bestFit="1" customWidth="1"/>
    <col min="12042" max="12042" width="9" bestFit="1" customWidth="1"/>
    <col min="12043" max="12043" width="3.88671875" bestFit="1" customWidth="1"/>
    <col min="12044" max="12044" width="9" bestFit="1" customWidth="1"/>
    <col min="12045" max="12045" width="3.88671875" bestFit="1" customWidth="1"/>
    <col min="12046" max="12046" width="9" bestFit="1" customWidth="1"/>
    <col min="12047" max="12047" width="5.77734375" bestFit="1" customWidth="1"/>
    <col min="12048" max="12048" width="9" bestFit="1" customWidth="1"/>
    <col min="12293" max="12293" width="6.21875" bestFit="1" customWidth="1"/>
    <col min="12294" max="12294" width="7.6640625" bestFit="1" customWidth="1"/>
    <col min="12295" max="12295" width="3.88671875" bestFit="1" customWidth="1"/>
    <col min="12296" max="12296" width="9" bestFit="1" customWidth="1"/>
    <col min="12297" max="12297" width="3.88671875" bestFit="1" customWidth="1"/>
    <col min="12298" max="12298" width="9" bestFit="1" customWidth="1"/>
    <col min="12299" max="12299" width="3.88671875" bestFit="1" customWidth="1"/>
    <col min="12300" max="12300" width="9" bestFit="1" customWidth="1"/>
    <col min="12301" max="12301" width="3.88671875" bestFit="1" customWidth="1"/>
    <col min="12302" max="12302" width="9" bestFit="1" customWidth="1"/>
    <col min="12303" max="12303" width="5.77734375" bestFit="1" customWidth="1"/>
    <col min="12304" max="12304" width="9" bestFit="1" customWidth="1"/>
    <col min="12549" max="12549" width="6.21875" bestFit="1" customWidth="1"/>
    <col min="12550" max="12550" width="7.6640625" bestFit="1" customWidth="1"/>
    <col min="12551" max="12551" width="3.88671875" bestFit="1" customWidth="1"/>
    <col min="12552" max="12552" width="9" bestFit="1" customWidth="1"/>
    <col min="12553" max="12553" width="3.88671875" bestFit="1" customWidth="1"/>
    <col min="12554" max="12554" width="9" bestFit="1" customWidth="1"/>
    <col min="12555" max="12555" width="3.88671875" bestFit="1" customWidth="1"/>
    <col min="12556" max="12556" width="9" bestFit="1" customWidth="1"/>
    <col min="12557" max="12557" width="3.88671875" bestFit="1" customWidth="1"/>
    <col min="12558" max="12558" width="9" bestFit="1" customWidth="1"/>
    <col min="12559" max="12559" width="5.77734375" bestFit="1" customWidth="1"/>
    <col min="12560" max="12560" width="9" bestFit="1" customWidth="1"/>
    <col min="12805" max="12805" width="6.21875" bestFit="1" customWidth="1"/>
    <col min="12806" max="12806" width="7.6640625" bestFit="1" customWidth="1"/>
    <col min="12807" max="12807" width="3.88671875" bestFit="1" customWidth="1"/>
    <col min="12808" max="12808" width="9" bestFit="1" customWidth="1"/>
    <col min="12809" max="12809" width="3.88671875" bestFit="1" customWidth="1"/>
    <col min="12810" max="12810" width="9" bestFit="1" customWidth="1"/>
    <col min="12811" max="12811" width="3.88671875" bestFit="1" customWidth="1"/>
    <col min="12812" max="12812" width="9" bestFit="1" customWidth="1"/>
    <col min="12813" max="12813" width="3.88671875" bestFit="1" customWidth="1"/>
    <col min="12814" max="12814" width="9" bestFit="1" customWidth="1"/>
    <col min="12815" max="12815" width="5.77734375" bestFit="1" customWidth="1"/>
    <col min="12816" max="12816" width="9" bestFit="1" customWidth="1"/>
    <col min="13061" max="13061" width="6.21875" bestFit="1" customWidth="1"/>
    <col min="13062" max="13062" width="7.6640625" bestFit="1" customWidth="1"/>
    <col min="13063" max="13063" width="3.88671875" bestFit="1" customWidth="1"/>
    <col min="13064" max="13064" width="9" bestFit="1" customWidth="1"/>
    <col min="13065" max="13065" width="3.88671875" bestFit="1" customWidth="1"/>
    <col min="13066" max="13066" width="9" bestFit="1" customWidth="1"/>
    <col min="13067" max="13067" width="3.88671875" bestFit="1" customWidth="1"/>
    <col min="13068" max="13068" width="9" bestFit="1" customWidth="1"/>
    <col min="13069" max="13069" width="3.88671875" bestFit="1" customWidth="1"/>
    <col min="13070" max="13070" width="9" bestFit="1" customWidth="1"/>
    <col min="13071" max="13071" width="5.77734375" bestFit="1" customWidth="1"/>
    <col min="13072" max="13072" width="9" bestFit="1" customWidth="1"/>
    <col min="13317" max="13317" width="6.21875" bestFit="1" customWidth="1"/>
    <col min="13318" max="13318" width="7.6640625" bestFit="1" customWidth="1"/>
    <col min="13319" max="13319" width="3.88671875" bestFit="1" customWidth="1"/>
    <col min="13320" max="13320" width="9" bestFit="1" customWidth="1"/>
    <col min="13321" max="13321" width="3.88671875" bestFit="1" customWidth="1"/>
    <col min="13322" max="13322" width="9" bestFit="1" customWidth="1"/>
    <col min="13323" max="13323" width="3.88671875" bestFit="1" customWidth="1"/>
    <col min="13324" max="13324" width="9" bestFit="1" customWidth="1"/>
    <col min="13325" max="13325" width="3.88671875" bestFit="1" customWidth="1"/>
    <col min="13326" max="13326" width="9" bestFit="1" customWidth="1"/>
    <col min="13327" max="13327" width="5.77734375" bestFit="1" customWidth="1"/>
    <col min="13328" max="13328" width="9" bestFit="1" customWidth="1"/>
    <col min="13573" max="13573" width="6.21875" bestFit="1" customWidth="1"/>
    <col min="13574" max="13574" width="7.6640625" bestFit="1" customWidth="1"/>
    <col min="13575" max="13575" width="3.88671875" bestFit="1" customWidth="1"/>
    <col min="13576" max="13576" width="9" bestFit="1" customWidth="1"/>
    <col min="13577" max="13577" width="3.88671875" bestFit="1" customWidth="1"/>
    <col min="13578" max="13578" width="9" bestFit="1" customWidth="1"/>
    <col min="13579" max="13579" width="3.88671875" bestFit="1" customWidth="1"/>
    <col min="13580" max="13580" width="9" bestFit="1" customWidth="1"/>
    <col min="13581" max="13581" width="3.88671875" bestFit="1" customWidth="1"/>
    <col min="13582" max="13582" width="9" bestFit="1" customWidth="1"/>
    <col min="13583" max="13583" width="5.77734375" bestFit="1" customWidth="1"/>
    <col min="13584" max="13584" width="9" bestFit="1" customWidth="1"/>
    <col min="13829" max="13829" width="6.21875" bestFit="1" customWidth="1"/>
    <col min="13830" max="13830" width="7.6640625" bestFit="1" customWidth="1"/>
    <col min="13831" max="13831" width="3.88671875" bestFit="1" customWidth="1"/>
    <col min="13832" max="13832" width="9" bestFit="1" customWidth="1"/>
    <col min="13833" max="13833" width="3.88671875" bestFit="1" customWidth="1"/>
    <col min="13834" max="13834" width="9" bestFit="1" customWidth="1"/>
    <col min="13835" max="13835" width="3.88671875" bestFit="1" customWidth="1"/>
    <col min="13836" max="13836" width="9" bestFit="1" customWidth="1"/>
    <col min="13837" max="13837" width="3.88671875" bestFit="1" customWidth="1"/>
    <col min="13838" max="13838" width="9" bestFit="1" customWidth="1"/>
    <col min="13839" max="13839" width="5.77734375" bestFit="1" customWidth="1"/>
    <col min="13840" max="13840" width="9" bestFit="1" customWidth="1"/>
    <col min="14085" max="14085" width="6.21875" bestFit="1" customWidth="1"/>
    <col min="14086" max="14086" width="7.6640625" bestFit="1" customWidth="1"/>
    <col min="14087" max="14087" width="3.88671875" bestFit="1" customWidth="1"/>
    <col min="14088" max="14088" width="9" bestFit="1" customWidth="1"/>
    <col min="14089" max="14089" width="3.88671875" bestFit="1" customWidth="1"/>
    <col min="14090" max="14090" width="9" bestFit="1" customWidth="1"/>
    <col min="14091" max="14091" width="3.88671875" bestFit="1" customWidth="1"/>
    <col min="14092" max="14092" width="9" bestFit="1" customWidth="1"/>
    <col min="14093" max="14093" width="3.88671875" bestFit="1" customWidth="1"/>
    <col min="14094" max="14094" width="9" bestFit="1" customWidth="1"/>
    <col min="14095" max="14095" width="5.77734375" bestFit="1" customWidth="1"/>
    <col min="14096" max="14096" width="9" bestFit="1" customWidth="1"/>
    <col min="14341" max="14341" width="6.21875" bestFit="1" customWidth="1"/>
    <col min="14342" max="14342" width="7.6640625" bestFit="1" customWidth="1"/>
    <col min="14343" max="14343" width="3.88671875" bestFit="1" customWidth="1"/>
    <col min="14344" max="14344" width="9" bestFit="1" customWidth="1"/>
    <col min="14345" max="14345" width="3.88671875" bestFit="1" customWidth="1"/>
    <col min="14346" max="14346" width="9" bestFit="1" customWidth="1"/>
    <col min="14347" max="14347" width="3.88671875" bestFit="1" customWidth="1"/>
    <col min="14348" max="14348" width="9" bestFit="1" customWidth="1"/>
    <col min="14349" max="14349" width="3.88671875" bestFit="1" customWidth="1"/>
    <col min="14350" max="14350" width="9" bestFit="1" customWidth="1"/>
    <col min="14351" max="14351" width="5.77734375" bestFit="1" customWidth="1"/>
    <col min="14352" max="14352" width="9" bestFit="1" customWidth="1"/>
    <col min="14597" max="14597" width="6.21875" bestFit="1" customWidth="1"/>
    <col min="14598" max="14598" width="7.6640625" bestFit="1" customWidth="1"/>
    <col min="14599" max="14599" width="3.88671875" bestFit="1" customWidth="1"/>
    <col min="14600" max="14600" width="9" bestFit="1" customWidth="1"/>
    <col min="14601" max="14601" width="3.88671875" bestFit="1" customWidth="1"/>
    <col min="14602" max="14602" width="9" bestFit="1" customWidth="1"/>
    <col min="14603" max="14603" width="3.88671875" bestFit="1" customWidth="1"/>
    <col min="14604" max="14604" width="9" bestFit="1" customWidth="1"/>
    <col min="14605" max="14605" width="3.88671875" bestFit="1" customWidth="1"/>
    <col min="14606" max="14606" width="9" bestFit="1" customWidth="1"/>
    <col min="14607" max="14607" width="5.77734375" bestFit="1" customWidth="1"/>
    <col min="14608" max="14608" width="9" bestFit="1" customWidth="1"/>
    <col min="14853" max="14853" width="6.21875" bestFit="1" customWidth="1"/>
    <col min="14854" max="14854" width="7.6640625" bestFit="1" customWidth="1"/>
    <col min="14855" max="14855" width="3.88671875" bestFit="1" customWidth="1"/>
    <col min="14856" max="14856" width="9" bestFit="1" customWidth="1"/>
    <col min="14857" max="14857" width="3.88671875" bestFit="1" customWidth="1"/>
    <col min="14858" max="14858" width="9" bestFit="1" customWidth="1"/>
    <col min="14859" max="14859" width="3.88671875" bestFit="1" customWidth="1"/>
    <col min="14860" max="14860" width="9" bestFit="1" customWidth="1"/>
    <col min="14861" max="14861" width="3.88671875" bestFit="1" customWidth="1"/>
    <col min="14862" max="14862" width="9" bestFit="1" customWidth="1"/>
    <col min="14863" max="14863" width="5.77734375" bestFit="1" customWidth="1"/>
    <col min="14864" max="14864" width="9" bestFit="1" customWidth="1"/>
    <col min="15109" max="15109" width="6.21875" bestFit="1" customWidth="1"/>
    <col min="15110" max="15110" width="7.6640625" bestFit="1" customWidth="1"/>
    <col min="15111" max="15111" width="3.88671875" bestFit="1" customWidth="1"/>
    <col min="15112" max="15112" width="9" bestFit="1" customWidth="1"/>
    <col min="15113" max="15113" width="3.88671875" bestFit="1" customWidth="1"/>
    <col min="15114" max="15114" width="9" bestFit="1" customWidth="1"/>
    <col min="15115" max="15115" width="3.88671875" bestFit="1" customWidth="1"/>
    <col min="15116" max="15116" width="9" bestFit="1" customWidth="1"/>
    <col min="15117" max="15117" width="3.88671875" bestFit="1" customWidth="1"/>
    <col min="15118" max="15118" width="9" bestFit="1" customWidth="1"/>
    <col min="15119" max="15119" width="5.77734375" bestFit="1" customWidth="1"/>
    <col min="15120" max="15120" width="9" bestFit="1" customWidth="1"/>
    <col min="15365" max="15365" width="6.21875" bestFit="1" customWidth="1"/>
    <col min="15366" max="15366" width="7.6640625" bestFit="1" customWidth="1"/>
    <col min="15367" max="15367" width="3.88671875" bestFit="1" customWidth="1"/>
    <col min="15368" max="15368" width="9" bestFit="1" customWidth="1"/>
    <col min="15369" max="15369" width="3.88671875" bestFit="1" customWidth="1"/>
    <col min="15370" max="15370" width="9" bestFit="1" customWidth="1"/>
    <col min="15371" max="15371" width="3.88671875" bestFit="1" customWidth="1"/>
    <col min="15372" max="15372" width="9" bestFit="1" customWidth="1"/>
    <col min="15373" max="15373" width="3.88671875" bestFit="1" customWidth="1"/>
    <col min="15374" max="15374" width="9" bestFit="1" customWidth="1"/>
    <col min="15375" max="15375" width="5.77734375" bestFit="1" customWidth="1"/>
    <col min="15376" max="15376" width="9" bestFit="1" customWidth="1"/>
    <col min="15621" max="15621" width="6.21875" bestFit="1" customWidth="1"/>
    <col min="15622" max="15622" width="7.6640625" bestFit="1" customWidth="1"/>
    <col min="15623" max="15623" width="3.88671875" bestFit="1" customWidth="1"/>
    <col min="15624" max="15624" width="9" bestFit="1" customWidth="1"/>
    <col min="15625" max="15625" width="3.88671875" bestFit="1" customWidth="1"/>
    <col min="15626" max="15626" width="9" bestFit="1" customWidth="1"/>
    <col min="15627" max="15627" width="3.88671875" bestFit="1" customWidth="1"/>
    <col min="15628" max="15628" width="9" bestFit="1" customWidth="1"/>
    <col min="15629" max="15629" width="3.88671875" bestFit="1" customWidth="1"/>
    <col min="15630" max="15630" width="9" bestFit="1" customWidth="1"/>
    <col min="15631" max="15631" width="5.77734375" bestFit="1" customWidth="1"/>
    <col min="15632" max="15632" width="9" bestFit="1" customWidth="1"/>
    <col min="15877" max="15877" width="6.21875" bestFit="1" customWidth="1"/>
    <col min="15878" max="15878" width="7.6640625" bestFit="1" customWidth="1"/>
    <col min="15879" max="15879" width="3.88671875" bestFit="1" customWidth="1"/>
    <col min="15880" max="15880" width="9" bestFit="1" customWidth="1"/>
    <col min="15881" max="15881" width="3.88671875" bestFit="1" customWidth="1"/>
    <col min="15882" max="15882" width="9" bestFit="1" customWidth="1"/>
    <col min="15883" max="15883" width="3.88671875" bestFit="1" customWidth="1"/>
    <col min="15884" max="15884" width="9" bestFit="1" customWidth="1"/>
    <col min="15885" max="15885" width="3.88671875" bestFit="1" customWidth="1"/>
    <col min="15886" max="15886" width="9" bestFit="1" customWidth="1"/>
    <col min="15887" max="15887" width="5.77734375" bestFit="1" customWidth="1"/>
    <col min="15888" max="15888" width="9" bestFit="1" customWidth="1"/>
    <col min="16133" max="16133" width="6.21875" bestFit="1" customWidth="1"/>
    <col min="16134" max="16134" width="7.6640625" bestFit="1" customWidth="1"/>
    <col min="16135" max="16135" width="3.88671875" bestFit="1" customWidth="1"/>
    <col min="16136" max="16136" width="9" bestFit="1" customWidth="1"/>
    <col min="16137" max="16137" width="3.88671875" bestFit="1" customWidth="1"/>
    <col min="16138" max="16138" width="9" bestFit="1" customWidth="1"/>
    <col min="16139" max="16139" width="3.88671875" bestFit="1" customWidth="1"/>
    <col min="16140" max="16140" width="9" bestFit="1" customWidth="1"/>
    <col min="16141" max="16141" width="3.88671875" bestFit="1" customWidth="1"/>
    <col min="16142" max="16142" width="9" bestFit="1" customWidth="1"/>
    <col min="16143" max="16143" width="5.77734375" bestFit="1" customWidth="1"/>
    <col min="16144" max="16144" width="9" bestFit="1" customWidth="1"/>
  </cols>
  <sheetData>
    <row r="1" spans="1:16" ht="57" customHeight="1" x14ac:dyDescent="0.3">
      <c r="A1" s="314" t="s">
        <v>558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</row>
    <row r="2" spans="1:16" s="205" customFormat="1" x14ac:dyDescent="0.3">
      <c r="A2" s="248" t="s">
        <v>514</v>
      </c>
      <c r="B2" s="248" t="s">
        <v>515</v>
      </c>
      <c r="C2" s="248" t="s">
        <v>507</v>
      </c>
      <c r="D2" s="248"/>
      <c r="E2" s="248"/>
      <c r="F2" s="248" t="s">
        <v>509</v>
      </c>
      <c r="G2" s="248"/>
      <c r="H2" s="248"/>
      <c r="I2" s="248" t="s">
        <v>510</v>
      </c>
      <c r="J2" s="248"/>
      <c r="K2" s="248"/>
      <c r="L2" s="248" t="s">
        <v>512</v>
      </c>
      <c r="M2" s="248"/>
      <c r="N2" s="248"/>
      <c r="O2" s="248" t="s">
        <v>516</v>
      </c>
      <c r="P2" s="249" t="s">
        <v>517</v>
      </c>
    </row>
    <row r="3" spans="1:16" s="120" customFormat="1" ht="20.25" x14ac:dyDescent="0.3">
      <c r="A3" s="248"/>
      <c r="B3" s="248"/>
      <c r="C3" s="206" t="s">
        <v>518</v>
      </c>
      <c r="D3" s="206" t="s">
        <v>416</v>
      </c>
      <c r="E3" s="206" t="s">
        <v>519</v>
      </c>
      <c r="F3" s="206" t="s">
        <v>518</v>
      </c>
      <c r="G3" s="206" t="s">
        <v>416</v>
      </c>
      <c r="H3" s="206" t="s">
        <v>519</v>
      </c>
      <c r="I3" s="206" t="s">
        <v>518</v>
      </c>
      <c r="J3" s="206" t="s">
        <v>416</v>
      </c>
      <c r="K3" s="206" t="s">
        <v>519</v>
      </c>
      <c r="L3" s="206" t="s">
        <v>518</v>
      </c>
      <c r="M3" s="210" t="s">
        <v>416</v>
      </c>
      <c r="N3" s="206" t="s">
        <v>519</v>
      </c>
      <c r="O3" s="248"/>
      <c r="P3" s="249"/>
    </row>
    <row r="4" spans="1:16" s="121" customFormat="1" ht="75" x14ac:dyDescent="0.3">
      <c r="A4" s="207">
        <v>9</v>
      </c>
      <c r="B4" s="208">
        <v>45</v>
      </c>
      <c r="C4" s="208">
        <v>1</v>
      </c>
      <c r="D4" s="208" t="s">
        <v>525</v>
      </c>
      <c r="E4" s="209">
        <f>ROUND(C4/B4,4)</f>
        <v>2.2200000000000001E-2</v>
      </c>
      <c r="F4" s="208">
        <v>1</v>
      </c>
      <c r="G4" s="208" t="s">
        <v>524</v>
      </c>
      <c r="H4" s="209">
        <f>ROUND(F4/B4,4)</f>
        <v>2.2200000000000001E-2</v>
      </c>
      <c r="I4" s="208">
        <v>6</v>
      </c>
      <c r="J4" s="103" t="s">
        <v>521</v>
      </c>
      <c r="K4" s="209">
        <f>ROUND(I4/$B4,4)</f>
        <v>0.1333</v>
      </c>
      <c r="L4" s="208">
        <v>28</v>
      </c>
      <c r="M4" s="103" t="s">
        <v>523</v>
      </c>
      <c r="N4" s="209">
        <f>ROUND(L4/B4,4)</f>
        <v>0.62219999999999998</v>
      </c>
      <c r="O4" s="208">
        <f>C4+F4+I4+L4</f>
        <v>36</v>
      </c>
      <c r="P4" s="209">
        <f>ROUND(O4/B4,4)</f>
        <v>0.8</v>
      </c>
    </row>
    <row r="5" spans="1:16" s="121" customFormat="1" ht="31.5" customHeight="1" x14ac:dyDescent="0.3">
      <c r="A5" s="207">
        <v>8</v>
      </c>
      <c r="B5" s="208">
        <v>34</v>
      </c>
      <c r="C5" s="208"/>
      <c r="D5" s="208"/>
      <c r="E5" s="209">
        <f>ROUND(C5/B5,4)</f>
        <v>0</v>
      </c>
      <c r="F5" s="208"/>
      <c r="G5" s="208"/>
      <c r="H5" s="209">
        <f>ROUND(F5/B5,4)</f>
        <v>0</v>
      </c>
      <c r="I5" s="208"/>
      <c r="J5" s="208"/>
      <c r="K5" s="209">
        <f>ROUND(I5/$B5,4)</f>
        <v>0</v>
      </c>
      <c r="L5" s="208"/>
      <c r="M5" s="103"/>
      <c r="N5" s="209">
        <f>ROUND(L5/B5,4)</f>
        <v>0</v>
      </c>
      <c r="O5" s="208"/>
      <c r="P5" s="209">
        <f>ROUND(O5/B5,4)</f>
        <v>0</v>
      </c>
    </row>
    <row r="6" spans="1:16" s="121" customFormat="1" x14ac:dyDescent="0.3">
      <c r="A6" s="207">
        <v>7</v>
      </c>
      <c r="B6" s="208">
        <v>52</v>
      </c>
      <c r="C6" s="208"/>
      <c r="D6" s="208"/>
      <c r="E6" s="209">
        <f>ROUND(C6/B6,4)</f>
        <v>0</v>
      </c>
      <c r="F6" s="208"/>
      <c r="G6" s="208"/>
      <c r="H6" s="209">
        <f>ROUND(F6/B6,4)</f>
        <v>0</v>
      </c>
      <c r="I6" s="208"/>
      <c r="J6" s="208"/>
      <c r="K6" s="209">
        <f>ROUND(I6/$B6,4)</f>
        <v>0</v>
      </c>
      <c r="L6" s="208"/>
      <c r="M6" s="103"/>
      <c r="N6" s="209">
        <f>ROUND(L6/B6,4)</f>
        <v>0</v>
      </c>
      <c r="O6" s="208"/>
      <c r="P6" s="209">
        <f>ROUND(O6/B6,4)</f>
        <v>0</v>
      </c>
    </row>
    <row r="7" spans="1:16" s="121" customFormat="1" x14ac:dyDescent="0.3">
      <c r="A7" s="207">
        <v>6</v>
      </c>
      <c r="B7" s="208">
        <v>57</v>
      </c>
      <c r="C7" s="208"/>
      <c r="D7" s="208"/>
      <c r="E7" s="209">
        <f>ROUND(C7/B7,4)</f>
        <v>0</v>
      </c>
      <c r="F7" s="208"/>
      <c r="G7" s="208"/>
      <c r="H7" s="209">
        <f>ROUND(F7/B7,4)</f>
        <v>0</v>
      </c>
      <c r="I7" s="208"/>
      <c r="J7" s="208"/>
      <c r="K7" s="209">
        <f>ROUND(I7/$B7,4)</f>
        <v>0</v>
      </c>
      <c r="L7" s="208"/>
      <c r="M7" s="103"/>
      <c r="N7" s="209">
        <f>ROUND(L7/B7,4)</f>
        <v>0</v>
      </c>
      <c r="O7" s="208"/>
      <c r="P7" s="209">
        <f>ROUND(O7/B7,4)</f>
        <v>0</v>
      </c>
    </row>
    <row r="8" spans="1:16" s="121" customFormat="1" x14ac:dyDescent="0.3">
      <c r="A8" s="208" t="s">
        <v>520</v>
      </c>
      <c r="B8" s="208">
        <f>SUM(B4:B7)</f>
        <v>188</v>
      </c>
      <c r="C8" s="208">
        <f>SUM(C4:C7)</f>
        <v>1</v>
      </c>
      <c r="D8" s="208"/>
      <c r="E8" s="209">
        <f>ROUND(C8/B8,4)</f>
        <v>5.3E-3</v>
      </c>
      <c r="F8" s="208">
        <f>SUM(F4:F7)</f>
        <v>1</v>
      </c>
      <c r="G8" s="208"/>
      <c r="H8" s="209">
        <f>ROUND(F8/B8,4)</f>
        <v>5.3E-3</v>
      </c>
      <c r="I8" s="208">
        <f>SUM(I4:I7)</f>
        <v>6</v>
      </c>
      <c r="J8" s="208"/>
      <c r="K8" s="209">
        <f>ROUND(I8/$B8,4)</f>
        <v>3.1899999999999998E-2</v>
      </c>
      <c r="L8" s="208">
        <f>SUM(L4:L7)</f>
        <v>28</v>
      </c>
      <c r="M8" s="103"/>
      <c r="N8" s="209">
        <f>ROUND(L8/B8,4)</f>
        <v>0.1489</v>
      </c>
      <c r="O8" s="208">
        <f>SUM(O4:O7)</f>
        <v>36</v>
      </c>
      <c r="P8" s="209">
        <f>ROUND(O8/B8,4)</f>
        <v>0.1915</v>
      </c>
    </row>
    <row r="9" spans="1:16" s="121" customFormat="1" x14ac:dyDescent="0.3">
      <c r="M9" s="205"/>
    </row>
    <row r="10" spans="1:16" ht="57" customHeight="1" x14ac:dyDescent="0.3">
      <c r="A10" s="314" t="s">
        <v>559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</row>
    <row r="11" spans="1:16" s="205" customFormat="1" x14ac:dyDescent="0.3">
      <c r="A11" s="248" t="s">
        <v>514</v>
      </c>
      <c r="B11" s="248" t="s">
        <v>515</v>
      </c>
      <c r="C11" s="248" t="s">
        <v>507</v>
      </c>
      <c r="D11" s="248"/>
      <c r="E11" s="248"/>
      <c r="F11" s="248" t="s">
        <v>509</v>
      </c>
      <c r="G11" s="248"/>
      <c r="H11" s="248"/>
      <c r="I11" s="248" t="s">
        <v>510</v>
      </c>
      <c r="J11" s="248"/>
      <c r="K11" s="248"/>
      <c r="L11" s="248" t="s">
        <v>512</v>
      </c>
      <c r="M11" s="248"/>
      <c r="N11" s="248"/>
      <c r="O11" s="248" t="s">
        <v>516</v>
      </c>
      <c r="P11" s="249" t="s">
        <v>517</v>
      </c>
    </row>
    <row r="12" spans="1:16" s="204" customFormat="1" ht="20.25" x14ac:dyDescent="0.3">
      <c r="A12" s="248"/>
      <c r="B12" s="248"/>
      <c r="C12" s="206" t="s">
        <v>518</v>
      </c>
      <c r="D12" s="206" t="s">
        <v>416</v>
      </c>
      <c r="E12" s="206" t="s">
        <v>519</v>
      </c>
      <c r="F12" s="206" t="s">
        <v>518</v>
      </c>
      <c r="G12" s="206" t="s">
        <v>416</v>
      </c>
      <c r="H12" s="206" t="s">
        <v>519</v>
      </c>
      <c r="I12" s="206" t="s">
        <v>518</v>
      </c>
      <c r="J12" s="206" t="s">
        <v>416</v>
      </c>
      <c r="K12" s="206" t="s">
        <v>519</v>
      </c>
      <c r="L12" s="206" t="s">
        <v>518</v>
      </c>
      <c r="M12" s="210" t="s">
        <v>416</v>
      </c>
      <c r="N12" s="206" t="s">
        <v>519</v>
      </c>
      <c r="O12" s="248"/>
      <c r="P12" s="249"/>
    </row>
    <row r="13" spans="1:16" s="205" customFormat="1" ht="56.25" x14ac:dyDescent="0.3">
      <c r="A13" s="316">
        <v>9</v>
      </c>
      <c r="B13" s="103">
        <v>5</v>
      </c>
      <c r="C13" s="103">
        <v>2</v>
      </c>
      <c r="D13" s="103" t="s">
        <v>560</v>
      </c>
      <c r="E13" s="317">
        <f>ROUND(C13/B13,4)</f>
        <v>0.4</v>
      </c>
      <c r="F13" s="103"/>
      <c r="G13" s="103"/>
      <c r="H13" s="317"/>
      <c r="I13" s="103"/>
      <c r="J13" s="103"/>
      <c r="K13" s="317"/>
      <c r="L13" s="103">
        <v>3</v>
      </c>
      <c r="M13" s="103" t="s">
        <v>561</v>
      </c>
      <c r="N13" s="317">
        <f>ROUND(L13/B13,4)</f>
        <v>0.6</v>
      </c>
      <c r="O13" s="103">
        <f>C13+F13+I13+L13</f>
        <v>5</v>
      </c>
      <c r="P13" s="317">
        <f>ROUND(O13/B13,4)</f>
        <v>1</v>
      </c>
    </row>
    <row r="14" spans="1:16" s="121" customFormat="1" x14ac:dyDescent="0.3">
      <c r="A14" s="208" t="s">
        <v>520</v>
      </c>
      <c r="B14" s="208">
        <f>SUM(B13:B13)</f>
        <v>5</v>
      </c>
      <c r="C14" s="208">
        <f>SUM(C13:C13)</f>
        <v>2</v>
      </c>
      <c r="D14" s="208"/>
      <c r="E14" s="209">
        <f>ROUND(C14/B14,4)</f>
        <v>0.4</v>
      </c>
      <c r="F14" s="208">
        <f>SUM(F13:F13)</f>
        <v>0</v>
      </c>
      <c r="G14" s="208"/>
      <c r="H14" s="209">
        <f>ROUND(F14/B14,4)</f>
        <v>0</v>
      </c>
      <c r="I14" s="208">
        <f>SUM(I13:I13)</f>
        <v>0</v>
      </c>
      <c r="J14" s="208"/>
      <c r="K14" s="209">
        <f>ROUND(I14/$B14,4)</f>
        <v>0</v>
      </c>
      <c r="L14" s="208">
        <f>SUM(L13:L13)</f>
        <v>3</v>
      </c>
      <c r="M14" s="103"/>
      <c r="N14" s="209">
        <f>ROUND(L14/B14,4)</f>
        <v>0.6</v>
      </c>
      <c r="O14" s="208">
        <f>SUM(O13:O13)</f>
        <v>5</v>
      </c>
      <c r="P14" s="209">
        <f>ROUND(O14/B14,4)</f>
        <v>1</v>
      </c>
    </row>
  </sheetData>
  <mergeCells count="18">
    <mergeCell ref="A1:P1"/>
    <mergeCell ref="A10:P10"/>
    <mergeCell ref="A11:A12"/>
    <mergeCell ref="B11:B12"/>
    <mergeCell ref="C11:E11"/>
    <mergeCell ref="F11:H11"/>
    <mergeCell ref="I11:K11"/>
    <mergeCell ref="L11:N11"/>
    <mergeCell ref="O11:O12"/>
    <mergeCell ref="P11:P12"/>
    <mergeCell ref="O2:O3"/>
    <mergeCell ref="P2:P3"/>
    <mergeCell ref="A2:A3"/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workbookViewId="0">
      <selection sqref="A1:XFD1048576"/>
    </sheetView>
  </sheetViews>
  <sheetFormatPr defaultRowHeight="18.75" x14ac:dyDescent="0.3"/>
  <cols>
    <col min="1" max="1" width="4.44140625" customWidth="1"/>
    <col min="2" max="2" width="6.109375" customWidth="1"/>
    <col min="3" max="3" width="19.88671875" style="119" bestFit="1" customWidth="1"/>
    <col min="4" max="4" width="10.109375" style="102" bestFit="1" customWidth="1"/>
    <col min="5" max="6" width="8.88671875" style="102"/>
    <col min="7" max="7" width="10.6640625" style="102" customWidth="1"/>
    <col min="8" max="9" width="8.88671875" style="102"/>
  </cols>
  <sheetData>
    <row r="1" spans="1:13" s="1" customFormat="1" ht="15.75" x14ac:dyDescent="0.25">
      <c r="A1" s="237" t="s">
        <v>0</v>
      </c>
      <c r="B1" s="237"/>
      <c r="C1" s="237"/>
      <c r="D1" s="238" t="s">
        <v>1</v>
      </c>
      <c r="E1" s="238"/>
      <c r="F1" s="238"/>
      <c r="G1" s="238"/>
      <c r="H1" s="238"/>
      <c r="I1" s="238"/>
    </row>
    <row r="2" spans="1:13" s="1" customFormat="1" ht="15.75" x14ac:dyDescent="0.25">
      <c r="A2" s="238" t="s">
        <v>2</v>
      </c>
      <c r="B2" s="238"/>
      <c r="C2" s="238"/>
      <c r="D2" s="238" t="s">
        <v>3</v>
      </c>
      <c r="E2" s="238"/>
      <c r="F2" s="238"/>
      <c r="G2" s="238"/>
      <c r="H2" s="238"/>
      <c r="I2" s="238"/>
    </row>
    <row r="3" spans="1:13" s="1" customFormat="1" ht="16.5" x14ac:dyDescent="0.25">
      <c r="A3" s="2"/>
      <c r="B3" s="2"/>
      <c r="C3" s="104"/>
      <c r="D3" s="238" t="s">
        <v>4</v>
      </c>
      <c r="E3" s="238"/>
      <c r="F3" s="238"/>
      <c r="G3" s="238"/>
      <c r="H3" s="238"/>
      <c r="I3" s="238"/>
    </row>
    <row r="4" spans="1:13" ht="21.95" customHeight="1" x14ac:dyDescent="0.3">
      <c r="A4" s="239" t="s">
        <v>5</v>
      </c>
      <c r="B4" s="239" t="s">
        <v>6</v>
      </c>
      <c r="C4" s="241" t="s">
        <v>7</v>
      </c>
      <c r="D4" s="233" t="s">
        <v>8</v>
      </c>
      <c r="E4" s="233" t="s">
        <v>9</v>
      </c>
      <c r="F4" s="233" t="s">
        <v>10</v>
      </c>
      <c r="G4" s="86" t="s">
        <v>11</v>
      </c>
      <c r="H4" s="233" t="s">
        <v>12</v>
      </c>
      <c r="I4" s="235" t="s">
        <v>13</v>
      </c>
    </row>
    <row r="5" spans="1:13" ht="21.95" customHeight="1" x14ac:dyDescent="0.3">
      <c r="A5" s="240"/>
      <c r="B5" s="240"/>
      <c r="C5" s="242"/>
      <c r="D5" s="234"/>
      <c r="E5" s="234"/>
      <c r="F5" s="234"/>
      <c r="G5" s="86" t="s">
        <v>14</v>
      </c>
      <c r="H5" s="234"/>
      <c r="I5" s="236"/>
    </row>
    <row r="6" spans="1:13" ht="22.5" customHeight="1" x14ac:dyDescent="0.3">
      <c r="A6" s="3">
        <v>25</v>
      </c>
      <c r="B6" s="4" t="s">
        <v>15</v>
      </c>
      <c r="C6" s="105" t="s">
        <v>16</v>
      </c>
      <c r="D6" s="6" t="s">
        <v>17</v>
      </c>
      <c r="E6" s="6" t="s">
        <v>18</v>
      </c>
      <c r="F6" s="5" t="s">
        <v>19</v>
      </c>
      <c r="G6" s="7" t="s">
        <v>20</v>
      </c>
      <c r="H6" s="87">
        <v>17</v>
      </c>
      <c r="I6" s="88" t="s">
        <v>459</v>
      </c>
      <c r="L6">
        <v>1</v>
      </c>
      <c r="M6">
        <v>6</v>
      </c>
    </row>
    <row r="7" spans="1:13" ht="22.5" customHeight="1" x14ac:dyDescent="0.3">
      <c r="A7" s="3">
        <v>26</v>
      </c>
      <c r="B7" s="4" t="s">
        <v>21</v>
      </c>
      <c r="C7" s="105" t="s">
        <v>22</v>
      </c>
      <c r="D7" s="9">
        <v>39633</v>
      </c>
      <c r="E7" s="6" t="s">
        <v>18</v>
      </c>
      <c r="F7" s="5" t="s">
        <v>19</v>
      </c>
      <c r="G7" s="7" t="s">
        <v>20</v>
      </c>
      <c r="H7" s="87">
        <v>17</v>
      </c>
      <c r="I7" s="88" t="s">
        <v>459</v>
      </c>
      <c r="L7">
        <v>2</v>
      </c>
      <c r="M7">
        <v>6</v>
      </c>
    </row>
    <row r="8" spans="1:13" ht="22.5" customHeight="1" x14ac:dyDescent="0.3">
      <c r="A8" s="3">
        <v>1</v>
      </c>
      <c r="B8" s="10" t="s">
        <v>23</v>
      </c>
      <c r="C8" s="106" t="s">
        <v>24</v>
      </c>
      <c r="D8" s="11">
        <v>39153</v>
      </c>
      <c r="E8" s="12" t="s">
        <v>25</v>
      </c>
      <c r="F8" s="13" t="s">
        <v>19</v>
      </c>
      <c r="G8" s="14" t="s">
        <v>26</v>
      </c>
      <c r="H8" s="76">
        <v>20</v>
      </c>
      <c r="I8" s="89" t="s">
        <v>440</v>
      </c>
      <c r="L8">
        <v>3</v>
      </c>
      <c r="M8">
        <v>7</v>
      </c>
    </row>
    <row r="9" spans="1:13" ht="22.5" customHeight="1" x14ac:dyDescent="0.3">
      <c r="A9" s="3">
        <v>2</v>
      </c>
      <c r="B9" s="10" t="s">
        <v>27</v>
      </c>
      <c r="C9" s="106" t="s">
        <v>28</v>
      </c>
      <c r="D9" s="11">
        <v>39121</v>
      </c>
      <c r="E9" s="12" t="s">
        <v>25</v>
      </c>
      <c r="F9" s="13" t="s">
        <v>19</v>
      </c>
      <c r="G9" s="14" t="s">
        <v>26</v>
      </c>
      <c r="H9" s="76">
        <v>20</v>
      </c>
      <c r="I9" s="89" t="s">
        <v>440</v>
      </c>
      <c r="L9">
        <v>4</v>
      </c>
      <c r="M9">
        <v>7</v>
      </c>
    </row>
    <row r="10" spans="1:13" ht="22.5" customHeight="1" x14ac:dyDescent="0.3">
      <c r="A10" s="3">
        <v>3</v>
      </c>
      <c r="B10" s="10" t="s">
        <v>29</v>
      </c>
      <c r="C10" s="106" t="s">
        <v>30</v>
      </c>
      <c r="D10" s="12" t="s">
        <v>31</v>
      </c>
      <c r="E10" s="12" t="s">
        <v>32</v>
      </c>
      <c r="F10" s="13" t="s">
        <v>19</v>
      </c>
      <c r="G10" s="14" t="s">
        <v>26</v>
      </c>
      <c r="H10" s="76">
        <v>20</v>
      </c>
      <c r="I10" s="89" t="s">
        <v>440</v>
      </c>
      <c r="L10">
        <v>5</v>
      </c>
      <c r="M10">
        <v>7</v>
      </c>
    </row>
    <row r="11" spans="1:13" ht="22.5" customHeight="1" x14ac:dyDescent="0.3">
      <c r="A11" s="3">
        <v>37</v>
      </c>
      <c r="B11" s="10" t="s">
        <v>33</v>
      </c>
      <c r="C11" s="107" t="s">
        <v>34</v>
      </c>
      <c r="D11" s="16" t="s">
        <v>35</v>
      </c>
      <c r="E11" s="16" t="s">
        <v>25</v>
      </c>
      <c r="F11" s="15" t="s">
        <v>19</v>
      </c>
      <c r="G11" s="14" t="s">
        <v>26</v>
      </c>
      <c r="H11" s="76">
        <v>12</v>
      </c>
      <c r="I11" s="90" t="s">
        <v>535</v>
      </c>
      <c r="L11">
        <v>6</v>
      </c>
      <c r="M11">
        <v>7</v>
      </c>
    </row>
    <row r="12" spans="1:13" ht="22.5" customHeight="1" x14ac:dyDescent="0.3">
      <c r="A12" s="3">
        <v>44</v>
      </c>
      <c r="B12" s="10" t="s">
        <v>36</v>
      </c>
      <c r="C12" s="107" t="s">
        <v>37</v>
      </c>
      <c r="D12" s="16" t="s">
        <v>38</v>
      </c>
      <c r="E12" s="16" t="s">
        <v>25</v>
      </c>
      <c r="F12" s="15" t="s">
        <v>19</v>
      </c>
      <c r="G12" s="14" t="s">
        <v>26</v>
      </c>
      <c r="H12" s="76">
        <v>11</v>
      </c>
      <c r="I12" s="90" t="s">
        <v>535</v>
      </c>
      <c r="L12">
        <v>7</v>
      </c>
      <c r="M12">
        <v>7</v>
      </c>
    </row>
    <row r="13" spans="1:13" ht="22.5" customHeight="1" x14ac:dyDescent="0.3">
      <c r="A13" s="3">
        <v>45</v>
      </c>
      <c r="B13" s="10" t="s">
        <v>39</v>
      </c>
      <c r="C13" s="107" t="s">
        <v>40</v>
      </c>
      <c r="D13" s="16" t="s">
        <v>41</v>
      </c>
      <c r="E13" s="16" t="s">
        <v>42</v>
      </c>
      <c r="F13" s="15" t="s">
        <v>19</v>
      </c>
      <c r="G13" s="14" t="s">
        <v>26</v>
      </c>
      <c r="H13" s="76">
        <v>11</v>
      </c>
      <c r="I13" s="90" t="s">
        <v>535</v>
      </c>
      <c r="L13">
        <v>8</v>
      </c>
      <c r="M13">
        <v>7</v>
      </c>
    </row>
    <row r="14" spans="1:13" ht="22.5" customHeight="1" x14ac:dyDescent="0.3">
      <c r="A14" s="3">
        <v>53</v>
      </c>
      <c r="B14" s="10" t="s">
        <v>43</v>
      </c>
      <c r="C14" s="107" t="s">
        <v>44</v>
      </c>
      <c r="D14" s="16" t="s">
        <v>45</v>
      </c>
      <c r="E14" s="16" t="s">
        <v>25</v>
      </c>
      <c r="F14" s="15" t="s">
        <v>19</v>
      </c>
      <c r="G14" s="14" t="s">
        <v>26</v>
      </c>
      <c r="H14" s="76">
        <v>9</v>
      </c>
      <c r="I14" s="90" t="s">
        <v>535</v>
      </c>
      <c r="L14">
        <v>9</v>
      </c>
      <c r="M14">
        <v>7</v>
      </c>
    </row>
    <row r="15" spans="1:13" ht="22.5" customHeight="1" x14ac:dyDescent="0.3">
      <c r="A15" s="318">
        <v>64</v>
      </c>
      <c r="B15" s="319" t="s">
        <v>46</v>
      </c>
      <c r="C15" s="320" t="s">
        <v>47</v>
      </c>
      <c r="D15" s="321" t="s">
        <v>48</v>
      </c>
      <c r="E15" s="322" t="s">
        <v>25</v>
      </c>
      <c r="F15" s="323" t="s">
        <v>19</v>
      </c>
      <c r="G15" s="324" t="s">
        <v>26</v>
      </c>
      <c r="H15" s="325">
        <v>5</v>
      </c>
      <c r="I15" s="326"/>
      <c r="L15">
        <v>10</v>
      </c>
      <c r="M15">
        <v>7</v>
      </c>
    </row>
    <row r="16" spans="1:13" ht="22.5" customHeight="1" x14ac:dyDescent="0.3">
      <c r="A16" s="318">
        <v>65</v>
      </c>
      <c r="B16" s="319" t="s">
        <v>49</v>
      </c>
      <c r="C16" s="320" t="s">
        <v>50</v>
      </c>
      <c r="D16" s="321" t="s">
        <v>51</v>
      </c>
      <c r="E16" s="322" t="s">
        <v>25</v>
      </c>
      <c r="F16" s="323" t="s">
        <v>19</v>
      </c>
      <c r="G16" s="324" t="s">
        <v>26</v>
      </c>
      <c r="H16" s="325">
        <v>5</v>
      </c>
      <c r="I16" s="326"/>
      <c r="L16">
        <v>11</v>
      </c>
      <c r="M16">
        <v>7</v>
      </c>
    </row>
    <row r="17" spans="1:13" ht="22.5" customHeight="1" x14ac:dyDescent="0.3">
      <c r="A17" s="318">
        <v>77</v>
      </c>
      <c r="B17" s="319" t="s">
        <v>52</v>
      </c>
      <c r="C17" s="327" t="s">
        <v>53</v>
      </c>
      <c r="D17" s="328" t="s">
        <v>54</v>
      </c>
      <c r="E17" s="328" t="s">
        <v>25</v>
      </c>
      <c r="F17" s="323" t="s">
        <v>19</v>
      </c>
      <c r="G17" s="324" t="s">
        <v>26</v>
      </c>
      <c r="H17" s="325">
        <v>3</v>
      </c>
      <c r="I17" s="329"/>
      <c r="L17">
        <v>12</v>
      </c>
      <c r="M17">
        <v>7</v>
      </c>
    </row>
    <row r="18" spans="1:13" ht="22.5" customHeight="1" x14ac:dyDescent="0.3">
      <c r="A18" s="318">
        <v>78</v>
      </c>
      <c r="B18" s="319" t="s">
        <v>55</v>
      </c>
      <c r="C18" s="327" t="s">
        <v>56</v>
      </c>
      <c r="D18" s="328" t="s">
        <v>57</v>
      </c>
      <c r="E18" s="328" t="s">
        <v>25</v>
      </c>
      <c r="F18" s="323" t="s">
        <v>19</v>
      </c>
      <c r="G18" s="324" t="s">
        <v>26</v>
      </c>
      <c r="H18" s="325">
        <v>3</v>
      </c>
      <c r="I18" s="329"/>
      <c r="L18">
        <v>13</v>
      </c>
      <c r="M18">
        <v>7</v>
      </c>
    </row>
    <row r="19" spans="1:13" ht="22.5" customHeight="1" x14ac:dyDescent="0.3">
      <c r="A19" s="318">
        <v>79</v>
      </c>
      <c r="B19" s="319" t="s">
        <v>58</v>
      </c>
      <c r="C19" s="327" t="s">
        <v>59</v>
      </c>
      <c r="D19" s="330">
        <v>39395</v>
      </c>
      <c r="E19" s="328" t="s">
        <v>60</v>
      </c>
      <c r="F19" s="323" t="s">
        <v>19</v>
      </c>
      <c r="G19" s="324" t="s">
        <v>26</v>
      </c>
      <c r="H19" s="325">
        <v>3</v>
      </c>
      <c r="I19" s="329"/>
      <c r="L19">
        <v>14</v>
      </c>
      <c r="M19">
        <v>7</v>
      </c>
    </row>
    <row r="20" spans="1:13" ht="22.5" customHeight="1" x14ac:dyDescent="0.3">
      <c r="A20" s="318">
        <v>80</v>
      </c>
      <c r="B20" s="319" t="s">
        <v>61</v>
      </c>
      <c r="C20" s="327" t="s">
        <v>62</v>
      </c>
      <c r="D20" s="328" t="s">
        <v>63</v>
      </c>
      <c r="E20" s="328" t="s">
        <v>25</v>
      </c>
      <c r="F20" s="323" t="s">
        <v>19</v>
      </c>
      <c r="G20" s="324" t="s">
        <v>26</v>
      </c>
      <c r="H20" s="325">
        <v>3</v>
      </c>
      <c r="I20" s="329"/>
      <c r="L20">
        <v>15</v>
      </c>
      <c r="M20">
        <v>7</v>
      </c>
    </row>
    <row r="21" spans="1:13" ht="22.5" customHeight="1" x14ac:dyDescent="0.3">
      <c r="A21" s="18">
        <v>31</v>
      </c>
      <c r="B21" s="4" t="s">
        <v>64</v>
      </c>
      <c r="C21" s="108" t="s">
        <v>65</v>
      </c>
      <c r="D21" s="20" t="s">
        <v>66</v>
      </c>
      <c r="E21" s="20" t="s">
        <v>67</v>
      </c>
      <c r="F21" s="21" t="s">
        <v>19</v>
      </c>
      <c r="G21" s="22" t="s">
        <v>68</v>
      </c>
      <c r="H21" s="23">
        <v>14</v>
      </c>
      <c r="I21" s="24" t="s">
        <v>443</v>
      </c>
      <c r="L21">
        <v>16</v>
      </c>
      <c r="M21">
        <v>8</v>
      </c>
    </row>
    <row r="22" spans="1:13" ht="22.5" customHeight="1" x14ac:dyDescent="0.3">
      <c r="A22" s="18">
        <v>47</v>
      </c>
      <c r="B22" s="4" t="s">
        <v>69</v>
      </c>
      <c r="C22" s="108" t="s">
        <v>70</v>
      </c>
      <c r="D22" s="25">
        <v>38965</v>
      </c>
      <c r="E22" s="20" t="s">
        <v>67</v>
      </c>
      <c r="F22" s="21" t="s">
        <v>19</v>
      </c>
      <c r="G22" s="22" t="s">
        <v>68</v>
      </c>
      <c r="H22" s="23">
        <v>13</v>
      </c>
      <c r="I22" s="26" t="s">
        <v>443</v>
      </c>
      <c r="L22">
        <v>17</v>
      </c>
      <c r="M22">
        <v>8</v>
      </c>
    </row>
    <row r="23" spans="1:13" ht="22.5" customHeight="1" x14ac:dyDescent="0.3">
      <c r="A23" s="18">
        <v>75</v>
      </c>
      <c r="B23" s="4" t="s">
        <v>71</v>
      </c>
      <c r="C23" s="109" t="s">
        <v>72</v>
      </c>
      <c r="D23" s="25">
        <v>38874</v>
      </c>
      <c r="E23" s="20" t="s">
        <v>67</v>
      </c>
      <c r="F23" s="21" t="s">
        <v>19</v>
      </c>
      <c r="G23" s="22" t="s">
        <v>68</v>
      </c>
      <c r="H23" s="32">
        <v>11.5</v>
      </c>
      <c r="I23" s="26" t="s">
        <v>535</v>
      </c>
      <c r="L23">
        <v>18</v>
      </c>
      <c r="M23">
        <v>8</v>
      </c>
    </row>
    <row r="24" spans="1:13" ht="22.5" customHeight="1" x14ac:dyDescent="0.3">
      <c r="A24" s="18">
        <v>78</v>
      </c>
      <c r="B24" s="4" t="s">
        <v>73</v>
      </c>
      <c r="C24" s="109" t="s">
        <v>74</v>
      </c>
      <c r="D24" s="25">
        <v>38965</v>
      </c>
      <c r="E24" s="20" t="s">
        <v>67</v>
      </c>
      <c r="F24" s="21" t="s">
        <v>19</v>
      </c>
      <c r="G24" s="22" t="s">
        <v>68</v>
      </c>
      <c r="H24" s="23">
        <v>11</v>
      </c>
      <c r="I24" s="26" t="s">
        <v>535</v>
      </c>
      <c r="L24">
        <v>19</v>
      </c>
      <c r="M24">
        <v>8</v>
      </c>
    </row>
    <row r="25" spans="1:13" ht="22.5" customHeight="1" x14ac:dyDescent="0.3">
      <c r="A25" s="18">
        <v>79</v>
      </c>
      <c r="B25" s="4" t="s">
        <v>75</v>
      </c>
      <c r="C25" s="109" t="s">
        <v>76</v>
      </c>
      <c r="D25" s="20" t="s">
        <v>77</v>
      </c>
      <c r="E25" s="20" t="s">
        <v>67</v>
      </c>
      <c r="F25" s="21" t="s">
        <v>19</v>
      </c>
      <c r="G25" s="22" t="s">
        <v>68</v>
      </c>
      <c r="H25" s="23">
        <v>11</v>
      </c>
      <c r="I25" s="28" t="s">
        <v>535</v>
      </c>
      <c r="L25">
        <v>20</v>
      </c>
      <c r="M25">
        <v>8</v>
      </c>
    </row>
    <row r="26" spans="1:13" ht="22.5" customHeight="1" x14ac:dyDescent="0.3">
      <c r="A26" s="18">
        <v>132</v>
      </c>
      <c r="B26" s="4" t="s">
        <v>78</v>
      </c>
      <c r="C26" s="109" t="s">
        <v>79</v>
      </c>
      <c r="D26" s="14" t="s">
        <v>80</v>
      </c>
      <c r="E26" s="14" t="s">
        <v>67</v>
      </c>
      <c r="F26" s="14" t="s">
        <v>19</v>
      </c>
      <c r="G26" s="22" t="s">
        <v>68</v>
      </c>
      <c r="H26" s="29">
        <v>8.5</v>
      </c>
      <c r="I26" s="28"/>
      <c r="L26">
        <v>21</v>
      </c>
      <c r="M26">
        <v>8</v>
      </c>
    </row>
    <row r="27" spans="1:13" ht="22.5" customHeight="1" x14ac:dyDescent="0.3">
      <c r="A27" s="30">
        <v>25</v>
      </c>
      <c r="B27" s="4" t="s">
        <v>81</v>
      </c>
      <c r="C27" s="108" t="s">
        <v>82</v>
      </c>
      <c r="D27" s="20" t="s">
        <v>83</v>
      </c>
      <c r="E27" s="20" t="s">
        <v>25</v>
      </c>
      <c r="F27" s="21" t="s">
        <v>19</v>
      </c>
      <c r="G27" s="31" t="s">
        <v>84</v>
      </c>
      <c r="H27" s="32">
        <v>15.5</v>
      </c>
      <c r="I27" s="26" t="s">
        <v>459</v>
      </c>
      <c r="L27">
        <v>22</v>
      </c>
      <c r="M27">
        <v>7</v>
      </c>
    </row>
    <row r="28" spans="1:13" ht="22.5" customHeight="1" x14ac:dyDescent="0.3">
      <c r="A28" s="28">
        <v>28</v>
      </c>
      <c r="B28" s="4" t="s">
        <v>85</v>
      </c>
      <c r="C28" s="108" t="s">
        <v>86</v>
      </c>
      <c r="D28" s="20" t="s">
        <v>87</v>
      </c>
      <c r="E28" s="20" t="s">
        <v>25</v>
      </c>
      <c r="F28" s="21" t="s">
        <v>19</v>
      </c>
      <c r="G28" s="31" t="s">
        <v>84</v>
      </c>
      <c r="H28" s="46">
        <v>15.5</v>
      </c>
      <c r="I28" s="26" t="s">
        <v>459</v>
      </c>
      <c r="L28">
        <v>23</v>
      </c>
      <c r="M28">
        <v>7</v>
      </c>
    </row>
    <row r="29" spans="1:13" ht="22.5" customHeight="1" x14ac:dyDescent="0.3">
      <c r="A29" s="28">
        <v>36</v>
      </c>
      <c r="B29" s="4" t="s">
        <v>88</v>
      </c>
      <c r="C29" s="108" t="s">
        <v>89</v>
      </c>
      <c r="D29" s="20" t="s">
        <v>90</v>
      </c>
      <c r="E29" s="20" t="s">
        <v>25</v>
      </c>
      <c r="F29" s="21" t="s">
        <v>19</v>
      </c>
      <c r="G29" s="31" t="s">
        <v>84</v>
      </c>
      <c r="H29" s="32">
        <v>15</v>
      </c>
      <c r="I29" s="22" t="s">
        <v>459</v>
      </c>
      <c r="L29">
        <v>24</v>
      </c>
      <c r="M29">
        <v>7</v>
      </c>
    </row>
    <row r="30" spans="1:13" ht="22.5" customHeight="1" x14ac:dyDescent="0.3">
      <c r="A30" s="30">
        <v>79</v>
      </c>
      <c r="B30" s="4" t="s">
        <v>91</v>
      </c>
      <c r="C30" s="108" t="s">
        <v>92</v>
      </c>
      <c r="D30" s="20" t="s">
        <v>90</v>
      </c>
      <c r="E30" s="20" t="s">
        <v>25</v>
      </c>
      <c r="F30" s="21" t="s">
        <v>19</v>
      </c>
      <c r="G30" s="31" t="s">
        <v>84</v>
      </c>
      <c r="H30" s="32">
        <v>12.5</v>
      </c>
      <c r="I30" s="22" t="s">
        <v>535</v>
      </c>
      <c r="L30">
        <v>25</v>
      </c>
      <c r="M30">
        <v>7</v>
      </c>
    </row>
    <row r="31" spans="1:13" ht="22.5" customHeight="1" x14ac:dyDescent="0.3">
      <c r="A31" s="30">
        <v>83</v>
      </c>
      <c r="B31" s="4" t="s">
        <v>93</v>
      </c>
      <c r="C31" s="108" t="s">
        <v>94</v>
      </c>
      <c r="D31" s="20" t="s">
        <v>95</v>
      </c>
      <c r="E31" s="20" t="s">
        <v>42</v>
      </c>
      <c r="F31" s="21" t="s">
        <v>19</v>
      </c>
      <c r="G31" s="31" t="s">
        <v>84</v>
      </c>
      <c r="H31" s="32">
        <v>12.5</v>
      </c>
      <c r="I31" s="22" t="s">
        <v>535</v>
      </c>
      <c r="L31">
        <v>26</v>
      </c>
      <c r="M31">
        <v>7</v>
      </c>
    </row>
    <row r="32" spans="1:13" ht="22.5" customHeight="1" x14ac:dyDescent="0.3">
      <c r="A32" s="30">
        <v>89</v>
      </c>
      <c r="B32" s="4" t="s">
        <v>96</v>
      </c>
      <c r="C32" s="109" t="s">
        <v>97</v>
      </c>
      <c r="D32" s="6" t="s">
        <v>98</v>
      </c>
      <c r="E32" s="14" t="s">
        <v>25</v>
      </c>
      <c r="F32" s="14" t="s">
        <v>19</v>
      </c>
      <c r="G32" s="31" t="s">
        <v>84</v>
      </c>
      <c r="H32" s="32">
        <v>12</v>
      </c>
      <c r="I32" s="22" t="s">
        <v>535</v>
      </c>
      <c r="L32">
        <v>27</v>
      </c>
      <c r="M32">
        <v>7</v>
      </c>
    </row>
    <row r="33" spans="1:13" ht="22.5" customHeight="1" x14ac:dyDescent="0.3">
      <c r="A33" s="28">
        <v>90</v>
      </c>
      <c r="B33" s="4" t="s">
        <v>99</v>
      </c>
      <c r="C33" s="109" t="s">
        <v>100</v>
      </c>
      <c r="D33" s="33">
        <v>39417</v>
      </c>
      <c r="E33" s="14" t="s">
        <v>25</v>
      </c>
      <c r="F33" s="14" t="s">
        <v>19</v>
      </c>
      <c r="G33" s="31" t="s">
        <v>84</v>
      </c>
      <c r="H33" s="32">
        <v>12</v>
      </c>
      <c r="I33" s="22" t="s">
        <v>535</v>
      </c>
      <c r="L33">
        <v>28</v>
      </c>
      <c r="M33">
        <v>7</v>
      </c>
    </row>
    <row r="34" spans="1:13" ht="22.5" customHeight="1" x14ac:dyDescent="0.3">
      <c r="A34" s="30">
        <v>97</v>
      </c>
      <c r="B34" s="4" t="s">
        <v>101</v>
      </c>
      <c r="C34" s="109" t="s">
        <v>102</v>
      </c>
      <c r="D34" s="33">
        <v>39090</v>
      </c>
      <c r="E34" s="14" t="s">
        <v>25</v>
      </c>
      <c r="F34" s="14" t="s">
        <v>19</v>
      </c>
      <c r="G34" s="31" t="s">
        <v>84</v>
      </c>
      <c r="H34" s="32">
        <v>12</v>
      </c>
      <c r="I34" s="22" t="s">
        <v>535</v>
      </c>
      <c r="L34">
        <v>29</v>
      </c>
      <c r="M34">
        <v>7</v>
      </c>
    </row>
    <row r="35" spans="1:13" ht="22.5" customHeight="1" x14ac:dyDescent="0.3">
      <c r="A35" s="28">
        <v>164</v>
      </c>
      <c r="B35" s="4" t="s">
        <v>103</v>
      </c>
      <c r="C35" s="109" t="s">
        <v>104</v>
      </c>
      <c r="D35" s="33">
        <v>39267</v>
      </c>
      <c r="E35" s="14" t="s">
        <v>25</v>
      </c>
      <c r="F35" s="14" t="s">
        <v>19</v>
      </c>
      <c r="G35" s="31" t="s">
        <v>84</v>
      </c>
      <c r="H35" s="32">
        <v>8.5</v>
      </c>
      <c r="I35" s="28"/>
      <c r="L35">
        <v>30</v>
      </c>
      <c r="M35">
        <v>7</v>
      </c>
    </row>
    <row r="36" spans="1:13" ht="22.5" customHeight="1" x14ac:dyDescent="0.3">
      <c r="A36" s="28">
        <v>44</v>
      </c>
      <c r="B36" s="4" t="s">
        <v>105</v>
      </c>
      <c r="C36" s="108" t="s">
        <v>106</v>
      </c>
      <c r="D36" s="34" t="s">
        <v>107</v>
      </c>
      <c r="E36" s="20" t="s">
        <v>18</v>
      </c>
      <c r="F36" s="21" t="s">
        <v>19</v>
      </c>
      <c r="G36" s="14" t="s">
        <v>108</v>
      </c>
      <c r="H36" s="92">
        <v>13.5</v>
      </c>
      <c r="I36" s="75" t="s">
        <v>562</v>
      </c>
      <c r="L36">
        <v>31</v>
      </c>
      <c r="M36">
        <v>6</v>
      </c>
    </row>
    <row r="37" spans="1:13" ht="22.5" customHeight="1" x14ac:dyDescent="0.3">
      <c r="A37" s="28">
        <v>52</v>
      </c>
      <c r="B37" s="4" t="s">
        <v>109</v>
      </c>
      <c r="C37" s="109" t="s">
        <v>110</v>
      </c>
      <c r="D37" s="35">
        <v>39794</v>
      </c>
      <c r="E37" s="14" t="s">
        <v>18</v>
      </c>
      <c r="F37" s="21" t="s">
        <v>19</v>
      </c>
      <c r="G37" s="14" t="s">
        <v>108</v>
      </c>
      <c r="H37" s="93">
        <v>13</v>
      </c>
      <c r="I37" s="75" t="s">
        <v>562</v>
      </c>
      <c r="L37">
        <v>32</v>
      </c>
      <c r="M37">
        <v>6</v>
      </c>
    </row>
    <row r="38" spans="1:13" ht="22.5" customHeight="1" x14ac:dyDescent="0.3">
      <c r="A38" s="28">
        <v>58</v>
      </c>
      <c r="B38" s="4" t="s">
        <v>111</v>
      </c>
      <c r="C38" s="108" t="s">
        <v>112</v>
      </c>
      <c r="D38" s="36">
        <v>39573</v>
      </c>
      <c r="E38" s="20" t="s">
        <v>18</v>
      </c>
      <c r="F38" s="21" t="s">
        <v>19</v>
      </c>
      <c r="G38" s="14" t="s">
        <v>108</v>
      </c>
      <c r="H38" s="93">
        <v>13</v>
      </c>
      <c r="I38" s="75" t="s">
        <v>562</v>
      </c>
      <c r="L38">
        <v>33</v>
      </c>
      <c r="M38">
        <v>6</v>
      </c>
    </row>
    <row r="39" spans="1:13" ht="22.5" customHeight="1" x14ac:dyDescent="0.3">
      <c r="A39" s="30">
        <v>73</v>
      </c>
      <c r="B39" s="4" t="s">
        <v>113</v>
      </c>
      <c r="C39" s="108" t="s">
        <v>114</v>
      </c>
      <c r="D39" s="37">
        <v>39509</v>
      </c>
      <c r="E39" s="14" t="s">
        <v>18</v>
      </c>
      <c r="F39" s="21" t="s">
        <v>19</v>
      </c>
      <c r="G39" s="14" t="s">
        <v>108</v>
      </c>
      <c r="H39" s="92">
        <v>12</v>
      </c>
      <c r="I39" s="75" t="s">
        <v>562</v>
      </c>
      <c r="L39">
        <v>34</v>
      </c>
      <c r="M39">
        <v>6</v>
      </c>
    </row>
    <row r="40" spans="1:13" ht="22.5" customHeight="1" x14ac:dyDescent="0.3">
      <c r="A40" s="28">
        <v>94</v>
      </c>
      <c r="B40" s="4" t="s">
        <v>115</v>
      </c>
      <c r="C40" s="108" t="s">
        <v>116</v>
      </c>
      <c r="D40" s="37">
        <v>39791</v>
      </c>
      <c r="E40" s="20" t="s">
        <v>18</v>
      </c>
      <c r="F40" s="21" t="s">
        <v>19</v>
      </c>
      <c r="G40" s="14" t="s">
        <v>108</v>
      </c>
      <c r="H40" s="94">
        <v>11.5</v>
      </c>
      <c r="I40" s="75" t="s">
        <v>535</v>
      </c>
      <c r="L40">
        <v>35</v>
      </c>
      <c r="M40">
        <v>6</v>
      </c>
    </row>
    <row r="41" spans="1:13" ht="22.5" customHeight="1" x14ac:dyDescent="0.3">
      <c r="A41" s="28">
        <v>128</v>
      </c>
      <c r="B41" s="38" t="s">
        <v>117</v>
      </c>
      <c r="C41" s="108" t="s">
        <v>118</v>
      </c>
      <c r="D41" s="37">
        <v>39481</v>
      </c>
      <c r="E41" s="20" t="s">
        <v>18</v>
      </c>
      <c r="F41" s="21" t="s">
        <v>19</v>
      </c>
      <c r="G41" s="14" t="s">
        <v>108</v>
      </c>
      <c r="H41" s="95">
        <v>10</v>
      </c>
      <c r="I41" s="75" t="s">
        <v>535</v>
      </c>
      <c r="L41">
        <v>36</v>
      </c>
      <c r="M41">
        <v>6</v>
      </c>
    </row>
    <row r="42" spans="1:13" ht="22.5" customHeight="1" x14ac:dyDescent="0.3">
      <c r="A42" s="30">
        <v>139</v>
      </c>
      <c r="B42" s="4" t="s">
        <v>119</v>
      </c>
      <c r="C42" s="109" t="s">
        <v>120</v>
      </c>
      <c r="D42" s="35">
        <v>39573</v>
      </c>
      <c r="E42" s="14" t="s">
        <v>18</v>
      </c>
      <c r="F42" s="14" t="s">
        <v>19</v>
      </c>
      <c r="G42" s="14" t="s">
        <v>108</v>
      </c>
      <c r="H42" s="95">
        <v>9.5</v>
      </c>
      <c r="I42" s="75" t="s">
        <v>535</v>
      </c>
      <c r="L42">
        <v>37</v>
      </c>
      <c r="M42">
        <v>6</v>
      </c>
    </row>
    <row r="43" spans="1:13" ht="22.5" customHeight="1" x14ac:dyDescent="0.3">
      <c r="A43" s="30">
        <v>157</v>
      </c>
      <c r="B43" s="4" t="s">
        <v>121</v>
      </c>
      <c r="C43" s="109" t="s">
        <v>122</v>
      </c>
      <c r="D43" s="40" t="s">
        <v>123</v>
      </c>
      <c r="E43" s="14" t="s">
        <v>18</v>
      </c>
      <c r="F43" s="14" t="s">
        <v>19</v>
      </c>
      <c r="G43" s="14" t="s">
        <v>108</v>
      </c>
      <c r="H43" s="41">
        <v>9</v>
      </c>
      <c r="I43" s="75" t="s">
        <v>535</v>
      </c>
      <c r="L43">
        <v>38</v>
      </c>
      <c r="M43">
        <v>6</v>
      </c>
    </row>
    <row r="44" spans="1:13" ht="22.5" customHeight="1" x14ac:dyDescent="0.3">
      <c r="A44" s="28">
        <v>158</v>
      </c>
      <c r="B44" s="4" t="s">
        <v>124</v>
      </c>
      <c r="C44" s="109" t="s">
        <v>125</v>
      </c>
      <c r="D44" s="40" t="s">
        <v>126</v>
      </c>
      <c r="E44" s="14" t="s">
        <v>127</v>
      </c>
      <c r="F44" s="14" t="s">
        <v>19</v>
      </c>
      <c r="G44" s="14" t="s">
        <v>108</v>
      </c>
      <c r="H44" s="95">
        <v>9</v>
      </c>
      <c r="I44" s="75" t="s">
        <v>535</v>
      </c>
      <c r="L44">
        <v>39</v>
      </c>
      <c r="M44">
        <v>6</v>
      </c>
    </row>
    <row r="45" spans="1:13" ht="22.5" customHeight="1" x14ac:dyDescent="0.3">
      <c r="A45" s="30">
        <v>179</v>
      </c>
      <c r="B45" s="4" t="s">
        <v>128</v>
      </c>
      <c r="C45" s="109" t="s">
        <v>129</v>
      </c>
      <c r="D45" s="40" t="s">
        <v>130</v>
      </c>
      <c r="E45" s="14" t="s">
        <v>18</v>
      </c>
      <c r="F45" s="14" t="s">
        <v>19</v>
      </c>
      <c r="G45" s="14" t="s">
        <v>108</v>
      </c>
      <c r="H45" s="94">
        <v>8.5</v>
      </c>
      <c r="I45" s="75" t="s">
        <v>535</v>
      </c>
      <c r="L45">
        <v>40</v>
      </c>
      <c r="M45">
        <v>6</v>
      </c>
    </row>
    <row r="46" spans="1:13" ht="22.5" customHeight="1" x14ac:dyDescent="0.3">
      <c r="A46" s="28">
        <v>180</v>
      </c>
      <c r="B46" s="4" t="s">
        <v>131</v>
      </c>
      <c r="C46" s="109" t="s">
        <v>132</v>
      </c>
      <c r="D46" s="40" t="s">
        <v>133</v>
      </c>
      <c r="E46" s="14" t="s">
        <v>127</v>
      </c>
      <c r="F46" s="14" t="s">
        <v>19</v>
      </c>
      <c r="G46" s="14" t="s">
        <v>108</v>
      </c>
      <c r="H46" s="94">
        <v>8.5</v>
      </c>
      <c r="I46" s="75" t="s">
        <v>535</v>
      </c>
      <c r="L46">
        <v>41</v>
      </c>
      <c r="M46">
        <v>6</v>
      </c>
    </row>
    <row r="47" spans="1:13" ht="22.5" customHeight="1" x14ac:dyDescent="0.3">
      <c r="A47" s="28">
        <v>194</v>
      </c>
      <c r="B47" s="4" t="s">
        <v>134</v>
      </c>
      <c r="C47" s="109" t="s">
        <v>135</v>
      </c>
      <c r="D47" s="42">
        <v>39756</v>
      </c>
      <c r="E47" s="14" t="s">
        <v>18</v>
      </c>
      <c r="F47" s="14" t="s">
        <v>19</v>
      </c>
      <c r="G47" s="14" t="s">
        <v>108</v>
      </c>
      <c r="H47" s="95">
        <v>8</v>
      </c>
      <c r="I47" s="75" t="s">
        <v>535</v>
      </c>
      <c r="L47">
        <v>42</v>
      </c>
      <c r="M47">
        <v>6</v>
      </c>
    </row>
    <row r="48" spans="1:13" ht="22.5" customHeight="1" x14ac:dyDescent="0.3">
      <c r="A48" s="30">
        <v>211</v>
      </c>
      <c r="B48" s="4" t="s">
        <v>136</v>
      </c>
      <c r="C48" s="109" t="s">
        <v>137</v>
      </c>
      <c r="D48" s="40" t="s">
        <v>138</v>
      </c>
      <c r="E48" s="14" t="s">
        <v>139</v>
      </c>
      <c r="F48" s="14" t="s">
        <v>19</v>
      </c>
      <c r="G48" s="14" t="s">
        <v>108</v>
      </c>
      <c r="H48" s="96">
        <v>7.5</v>
      </c>
      <c r="I48" s="24"/>
      <c r="L48">
        <v>43</v>
      </c>
      <c r="M48">
        <v>6</v>
      </c>
    </row>
    <row r="49" spans="1:13" ht="22.5" customHeight="1" x14ac:dyDescent="0.3">
      <c r="A49" s="30">
        <v>219</v>
      </c>
      <c r="B49" s="4" t="s">
        <v>140</v>
      </c>
      <c r="C49" s="109" t="s">
        <v>141</v>
      </c>
      <c r="D49" s="40" t="s">
        <v>142</v>
      </c>
      <c r="E49" s="14" t="s">
        <v>127</v>
      </c>
      <c r="F49" s="14" t="s">
        <v>19</v>
      </c>
      <c r="G49" s="14" t="s">
        <v>108</v>
      </c>
      <c r="H49" s="94">
        <v>7.5</v>
      </c>
      <c r="I49" s="24"/>
      <c r="L49">
        <v>44</v>
      </c>
      <c r="M49">
        <v>6</v>
      </c>
    </row>
    <row r="50" spans="1:13" ht="22.5" customHeight="1" x14ac:dyDescent="0.3">
      <c r="A50" s="30">
        <v>227</v>
      </c>
      <c r="B50" s="4" t="s">
        <v>143</v>
      </c>
      <c r="C50" s="110" t="s">
        <v>144</v>
      </c>
      <c r="D50" s="43" t="s">
        <v>145</v>
      </c>
      <c r="E50" s="44" t="s">
        <v>127</v>
      </c>
      <c r="F50" s="14" t="s">
        <v>19</v>
      </c>
      <c r="G50" s="14" t="s">
        <v>108</v>
      </c>
      <c r="H50" s="95">
        <v>7</v>
      </c>
      <c r="I50" s="24"/>
      <c r="L50">
        <v>45</v>
      </c>
      <c r="M50">
        <v>6</v>
      </c>
    </row>
    <row r="51" spans="1:13" ht="22.5" customHeight="1" x14ac:dyDescent="0.3">
      <c r="A51" s="30">
        <v>261</v>
      </c>
      <c r="B51" s="4" t="s">
        <v>146</v>
      </c>
      <c r="C51" s="109" t="s">
        <v>147</v>
      </c>
      <c r="D51" s="40" t="s">
        <v>148</v>
      </c>
      <c r="E51" s="14" t="s">
        <v>127</v>
      </c>
      <c r="F51" s="14" t="s">
        <v>19</v>
      </c>
      <c r="G51" s="14" t="s">
        <v>108</v>
      </c>
      <c r="H51" s="45">
        <v>6.5</v>
      </c>
      <c r="I51" s="24"/>
      <c r="L51">
        <v>46</v>
      </c>
      <c r="M51">
        <v>6</v>
      </c>
    </row>
    <row r="52" spans="1:13" ht="22.5" customHeight="1" x14ac:dyDescent="0.3">
      <c r="A52" s="28">
        <v>268</v>
      </c>
      <c r="B52" s="4" t="s">
        <v>149</v>
      </c>
      <c r="C52" s="109" t="s">
        <v>150</v>
      </c>
      <c r="D52" s="14" t="s">
        <v>151</v>
      </c>
      <c r="E52" s="14" t="s">
        <v>152</v>
      </c>
      <c r="F52" s="14" t="s">
        <v>19</v>
      </c>
      <c r="G52" s="14" t="s">
        <v>108</v>
      </c>
      <c r="H52" s="46">
        <v>6</v>
      </c>
      <c r="I52" s="24"/>
      <c r="L52">
        <v>47</v>
      </c>
      <c r="M52">
        <v>6</v>
      </c>
    </row>
    <row r="53" spans="1:13" ht="22.5" customHeight="1" x14ac:dyDescent="0.3">
      <c r="A53" s="28">
        <v>278</v>
      </c>
      <c r="B53" s="4" t="s">
        <v>153</v>
      </c>
      <c r="C53" s="109" t="s">
        <v>154</v>
      </c>
      <c r="D53" s="40" t="s">
        <v>155</v>
      </c>
      <c r="E53" s="14" t="s">
        <v>127</v>
      </c>
      <c r="F53" s="14" t="s">
        <v>19</v>
      </c>
      <c r="G53" s="14" t="s">
        <v>108</v>
      </c>
      <c r="H53" s="47">
        <v>5.5</v>
      </c>
      <c r="I53" s="48"/>
      <c r="L53">
        <v>48</v>
      </c>
      <c r="M53">
        <v>6</v>
      </c>
    </row>
    <row r="54" spans="1:13" ht="22.5" customHeight="1" x14ac:dyDescent="0.3">
      <c r="A54" s="30">
        <v>279</v>
      </c>
      <c r="B54" s="4" t="s">
        <v>156</v>
      </c>
      <c r="C54" s="109" t="s">
        <v>157</v>
      </c>
      <c r="D54" s="40" t="s">
        <v>158</v>
      </c>
      <c r="E54" s="14" t="s">
        <v>18</v>
      </c>
      <c r="F54" s="14" t="s">
        <v>19</v>
      </c>
      <c r="G54" s="14" t="s">
        <v>108</v>
      </c>
      <c r="H54" s="96">
        <v>5.5</v>
      </c>
      <c r="I54" s="48"/>
      <c r="L54">
        <v>49</v>
      </c>
      <c r="M54">
        <v>6</v>
      </c>
    </row>
    <row r="55" spans="1:13" ht="22.5" customHeight="1" x14ac:dyDescent="0.3">
      <c r="A55" s="28">
        <v>294</v>
      </c>
      <c r="B55" s="4" t="s">
        <v>159</v>
      </c>
      <c r="C55" s="109" t="s">
        <v>160</v>
      </c>
      <c r="D55" s="42">
        <v>39666</v>
      </c>
      <c r="E55" s="14" t="s">
        <v>18</v>
      </c>
      <c r="F55" s="14" t="s">
        <v>19</v>
      </c>
      <c r="G55" s="14" t="s">
        <v>108</v>
      </c>
      <c r="H55" s="96">
        <v>5</v>
      </c>
      <c r="I55" s="97"/>
      <c r="L55">
        <v>50</v>
      </c>
      <c r="M55">
        <v>6</v>
      </c>
    </row>
    <row r="56" spans="1:13" ht="22.5" customHeight="1" x14ac:dyDescent="0.3">
      <c r="A56" s="28">
        <v>322</v>
      </c>
      <c r="B56" s="4" t="s">
        <v>161</v>
      </c>
      <c r="C56" s="109" t="s">
        <v>162</v>
      </c>
      <c r="D56" s="42">
        <v>39756</v>
      </c>
      <c r="E56" s="14" t="s">
        <v>163</v>
      </c>
      <c r="F56" s="14" t="s">
        <v>19</v>
      </c>
      <c r="G56" s="14" t="s">
        <v>108</v>
      </c>
      <c r="H56" s="96">
        <v>4</v>
      </c>
      <c r="I56" s="97"/>
      <c r="L56">
        <v>51</v>
      </c>
      <c r="M56">
        <v>6</v>
      </c>
    </row>
    <row r="57" spans="1:13" ht="22.5" customHeight="1" x14ac:dyDescent="0.3">
      <c r="A57" s="28">
        <v>330</v>
      </c>
      <c r="B57" s="4" t="s">
        <v>164</v>
      </c>
      <c r="C57" s="109" t="s">
        <v>165</v>
      </c>
      <c r="D57" s="14" t="s">
        <v>166</v>
      </c>
      <c r="E57" s="14" t="s">
        <v>18</v>
      </c>
      <c r="F57" s="14" t="s">
        <v>19</v>
      </c>
      <c r="G57" s="14" t="s">
        <v>108</v>
      </c>
      <c r="H57" s="96">
        <v>3.5</v>
      </c>
      <c r="I57" s="97"/>
      <c r="L57">
        <v>52</v>
      </c>
      <c r="M57">
        <v>6</v>
      </c>
    </row>
    <row r="58" spans="1:13" ht="22.5" customHeight="1" x14ac:dyDescent="0.3">
      <c r="A58" s="28">
        <v>334</v>
      </c>
      <c r="B58" s="4" t="s">
        <v>167</v>
      </c>
      <c r="C58" s="109" t="s">
        <v>168</v>
      </c>
      <c r="D58" s="40" t="s">
        <v>169</v>
      </c>
      <c r="E58" s="14" t="s">
        <v>127</v>
      </c>
      <c r="F58" s="14" t="s">
        <v>19</v>
      </c>
      <c r="G58" s="14" t="s">
        <v>108</v>
      </c>
      <c r="H58" s="96">
        <v>2.5</v>
      </c>
      <c r="I58" s="97"/>
      <c r="L58">
        <v>53</v>
      </c>
      <c r="M58">
        <v>6</v>
      </c>
    </row>
    <row r="59" spans="1:13" ht="22.5" customHeight="1" x14ac:dyDescent="0.3">
      <c r="A59" s="50">
        <v>92</v>
      </c>
      <c r="B59" s="4" t="s">
        <v>170</v>
      </c>
      <c r="C59" s="111" t="s">
        <v>171</v>
      </c>
      <c r="D59" s="14" t="s">
        <v>172</v>
      </c>
      <c r="E59" s="14" t="s">
        <v>18</v>
      </c>
      <c r="F59" s="27" t="s">
        <v>19</v>
      </c>
      <c r="G59" s="51" t="s">
        <v>173</v>
      </c>
      <c r="H59" s="23">
        <v>11.5</v>
      </c>
      <c r="I59" s="87" t="s">
        <v>535</v>
      </c>
      <c r="L59">
        <v>54</v>
      </c>
      <c r="M59">
        <v>6</v>
      </c>
    </row>
    <row r="60" spans="1:13" ht="22.5" customHeight="1" x14ac:dyDescent="0.3">
      <c r="A60" s="50">
        <v>93</v>
      </c>
      <c r="B60" s="4" t="s">
        <v>174</v>
      </c>
      <c r="C60" s="111" t="s">
        <v>175</v>
      </c>
      <c r="D60" s="14" t="s">
        <v>176</v>
      </c>
      <c r="E60" s="14" t="s">
        <v>18</v>
      </c>
      <c r="F60" s="27" t="s">
        <v>19</v>
      </c>
      <c r="G60" s="51" t="s">
        <v>173</v>
      </c>
      <c r="H60" s="23">
        <v>11.5</v>
      </c>
      <c r="I60" s="87" t="s">
        <v>535</v>
      </c>
      <c r="L60">
        <v>55</v>
      </c>
      <c r="M60">
        <v>6</v>
      </c>
    </row>
    <row r="61" spans="1:13" ht="22.5" customHeight="1" x14ac:dyDescent="0.3">
      <c r="A61" s="50">
        <v>117</v>
      </c>
      <c r="B61" s="4" t="s">
        <v>177</v>
      </c>
      <c r="C61" s="111" t="s">
        <v>178</v>
      </c>
      <c r="D61" s="35">
        <v>39449</v>
      </c>
      <c r="E61" s="14" t="s">
        <v>18</v>
      </c>
      <c r="F61" s="27" t="s">
        <v>19</v>
      </c>
      <c r="G61" s="51" t="s">
        <v>173</v>
      </c>
      <c r="H61" s="23">
        <v>11</v>
      </c>
      <c r="I61" s="87" t="s">
        <v>535</v>
      </c>
      <c r="L61">
        <v>56</v>
      </c>
      <c r="M61">
        <v>6</v>
      </c>
    </row>
    <row r="62" spans="1:13" ht="22.5" customHeight="1" x14ac:dyDescent="0.3">
      <c r="A62" s="50">
        <v>118</v>
      </c>
      <c r="B62" s="4" t="s">
        <v>179</v>
      </c>
      <c r="C62" s="111" t="s">
        <v>180</v>
      </c>
      <c r="D62" s="14" t="s">
        <v>181</v>
      </c>
      <c r="E62" s="14" t="s">
        <v>18</v>
      </c>
      <c r="F62" s="27" t="s">
        <v>19</v>
      </c>
      <c r="G62" s="51" t="s">
        <v>173</v>
      </c>
      <c r="H62" s="23">
        <v>11</v>
      </c>
      <c r="I62" s="87" t="s">
        <v>535</v>
      </c>
      <c r="L62">
        <v>57</v>
      </c>
      <c r="M62">
        <v>6</v>
      </c>
    </row>
    <row r="63" spans="1:13" ht="22.5" customHeight="1" x14ac:dyDescent="0.3">
      <c r="A63" s="50">
        <v>166</v>
      </c>
      <c r="B63" s="4" t="s">
        <v>182</v>
      </c>
      <c r="C63" s="111" t="s">
        <v>183</v>
      </c>
      <c r="D63" s="14" t="s">
        <v>184</v>
      </c>
      <c r="E63" s="14" t="s">
        <v>18</v>
      </c>
      <c r="F63" s="27" t="s">
        <v>19</v>
      </c>
      <c r="G63" s="51" t="s">
        <v>173</v>
      </c>
      <c r="H63" s="23">
        <v>10</v>
      </c>
      <c r="I63" s="87" t="s">
        <v>535</v>
      </c>
      <c r="L63">
        <v>58</v>
      </c>
      <c r="M63">
        <v>6</v>
      </c>
    </row>
    <row r="64" spans="1:13" ht="22.5" customHeight="1" x14ac:dyDescent="0.3">
      <c r="A64" s="50">
        <v>167</v>
      </c>
      <c r="B64" s="4" t="s">
        <v>185</v>
      </c>
      <c r="C64" s="112" t="s">
        <v>186</v>
      </c>
      <c r="D64" s="14" t="s">
        <v>187</v>
      </c>
      <c r="E64" s="14" t="s">
        <v>188</v>
      </c>
      <c r="F64" s="27" t="s">
        <v>19</v>
      </c>
      <c r="G64" s="51" t="s">
        <v>173</v>
      </c>
      <c r="H64" s="23">
        <v>10</v>
      </c>
      <c r="I64" s="26" t="s">
        <v>535</v>
      </c>
      <c r="L64">
        <v>59</v>
      </c>
      <c r="M64">
        <v>6</v>
      </c>
    </row>
    <row r="65" spans="1:13" ht="22.5" customHeight="1" x14ac:dyDescent="0.3">
      <c r="A65" s="50">
        <v>176</v>
      </c>
      <c r="B65" s="4" t="s">
        <v>189</v>
      </c>
      <c r="C65" s="113" t="s">
        <v>190</v>
      </c>
      <c r="D65" s="52">
        <v>39662</v>
      </c>
      <c r="E65" s="53" t="s">
        <v>18</v>
      </c>
      <c r="F65" s="27" t="s">
        <v>19</v>
      </c>
      <c r="G65" s="51" t="s">
        <v>173</v>
      </c>
      <c r="H65" s="23">
        <v>9.5</v>
      </c>
      <c r="I65" s="26"/>
      <c r="L65">
        <v>60</v>
      </c>
      <c r="M65">
        <v>6</v>
      </c>
    </row>
    <row r="66" spans="1:13" ht="22.5" customHeight="1" x14ac:dyDescent="0.3">
      <c r="A66" s="50">
        <v>202</v>
      </c>
      <c r="B66" s="4" t="s">
        <v>191</v>
      </c>
      <c r="C66" s="111" t="s">
        <v>192</v>
      </c>
      <c r="D66" s="14" t="s">
        <v>193</v>
      </c>
      <c r="E66" s="14" t="s">
        <v>18</v>
      </c>
      <c r="F66" s="27" t="s">
        <v>19</v>
      </c>
      <c r="G66" s="51" t="s">
        <v>173</v>
      </c>
      <c r="H66" s="23">
        <v>8.5</v>
      </c>
      <c r="I66" s="26"/>
      <c r="L66">
        <v>61</v>
      </c>
      <c r="M66">
        <v>6</v>
      </c>
    </row>
    <row r="67" spans="1:13" ht="22.5" customHeight="1" x14ac:dyDescent="0.3">
      <c r="A67" s="50">
        <v>224</v>
      </c>
      <c r="B67" s="4" t="s">
        <v>194</v>
      </c>
      <c r="C67" s="111" t="s">
        <v>195</v>
      </c>
      <c r="D67" s="33">
        <v>39479</v>
      </c>
      <c r="E67" s="14" t="s">
        <v>18</v>
      </c>
      <c r="F67" s="27" t="s">
        <v>19</v>
      </c>
      <c r="G67" s="51" t="s">
        <v>173</v>
      </c>
      <c r="H67" s="23">
        <v>7.5</v>
      </c>
      <c r="I67" s="87"/>
      <c r="L67">
        <v>62</v>
      </c>
      <c r="M67">
        <v>6</v>
      </c>
    </row>
    <row r="68" spans="1:13" ht="22.5" customHeight="1" x14ac:dyDescent="0.3">
      <c r="A68" s="50">
        <v>234</v>
      </c>
      <c r="B68" s="4" t="s">
        <v>196</v>
      </c>
      <c r="C68" s="111" t="s">
        <v>197</v>
      </c>
      <c r="D68" s="14" t="s">
        <v>198</v>
      </c>
      <c r="E68" s="14" t="s">
        <v>18</v>
      </c>
      <c r="F68" s="27" t="s">
        <v>19</v>
      </c>
      <c r="G68" s="51" t="s">
        <v>173</v>
      </c>
      <c r="H68" s="23">
        <v>6.5</v>
      </c>
      <c r="I68" s="87"/>
      <c r="L68">
        <v>63</v>
      </c>
      <c r="M68">
        <v>6</v>
      </c>
    </row>
    <row r="69" spans="1:13" ht="22.5" customHeight="1" x14ac:dyDescent="0.3">
      <c r="A69" s="54">
        <v>8</v>
      </c>
      <c r="B69" s="4" t="s">
        <v>199</v>
      </c>
      <c r="C69" s="114" t="s">
        <v>200</v>
      </c>
      <c r="D69" s="56" t="s">
        <v>201</v>
      </c>
      <c r="E69" s="57" t="s">
        <v>25</v>
      </c>
      <c r="F69" s="21" t="s">
        <v>19</v>
      </c>
      <c r="G69" s="51" t="s">
        <v>202</v>
      </c>
      <c r="H69" s="23">
        <v>15</v>
      </c>
      <c r="I69" s="97" t="s">
        <v>440</v>
      </c>
      <c r="L69">
        <v>64</v>
      </c>
      <c r="M69">
        <v>7</v>
      </c>
    </row>
    <row r="70" spans="1:13" ht="22.5" customHeight="1" x14ac:dyDescent="0.3">
      <c r="A70" s="54">
        <v>15</v>
      </c>
      <c r="B70" s="4" t="s">
        <v>203</v>
      </c>
      <c r="C70" s="114" t="s">
        <v>204</v>
      </c>
      <c r="D70" s="56" t="s">
        <v>205</v>
      </c>
      <c r="E70" s="57" t="s">
        <v>25</v>
      </c>
      <c r="F70" s="21" t="s">
        <v>19</v>
      </c>
      <c r="G70" s="51" t="s">
        <v>202</v>
      </c>
      <c r="H70" s="23">
        <v>14.5</v>
      </c>
      <c r="I70" s="97" t="s">
        <v>459</v>
      </c>
      <c r="L70">
        <v>65</v>
      </c>
      <c r="M70">
        <v>7</v>
      </c>
    </row>
    <row r="71" spans="1:13" ht="22.5" customHeight="1" x14ac:dyDescent="0.3">
      <c r="A71" s="54">
        <v>25</v>
      </c>
      <c r="B71" s="4" t="s">
        <v>206</v>
      </c>
      <c r="C71" s="105" t="s">
        <v>207</v>
      </c>
      <c r="D71" s="58">
        <v>39181</v>
      </c>
      <c r="E71" s="6" t="s">
        <v>25</v>
      </c>
      <c r="F71" s="14" t="s">
        <v>19</v>
      </c>
      <c r="G71" s="51" t="s">
        <v>202</v>
      </c>
      <c r="H71" s="23">
        <v>14</v>
      </c>
      <c r="I71" s="97" t="s">
        <v>459</v>
      </c>
      <c r="L71">
        <v>66</v>
      </c>
      <c r="M71">
        <v>7</v>
      </c>
    </row>
    <row r="72" spans="1:13" ht="22.5" customHeight="1" x14ac:dyDescent="0.3">
      <c r="A72" s="54">
        <v>40</v>
      </c>
      <c r="B72" s="4" t="s">
        <v>208</v>
      </c>
      <c r="C72" s="105" t="s">
        <v>209</v>
      </c>
      <c r="D72" s="33">
        <v>39273</v>
      </c>
      <c r="E72" s="6" t="s">
        <v>25</v>
      </c>
      <c r="F72" s="14" t="s">
        <v>19</v>
      </c>
      <c r="G72" s="51" t="s">
        <v>202</v>
      </c>
      <c r="H72" s="23">
        <v>13.5</v>
      </c>
      <c r="I72" s="97" t="s">
        <v>443</v>
      </c>
      <c r="L72">
        <v>67</v>
      </c>
      <c r="M72">
        <v>7</v>
      </c>
    </row>
    <row r="73" spans="1:13" ht="22.5" customHeight="1" x14ac:dyDescent="0.3">
      <c r="A73" s="54">
        <v>57</v>
      </c>
      <c r="B73" s="4" t="s">
        <v>210</v>
      </c>
      <c r="C73" s="105" t="s">
        <v>211</v>
      </c>
      <c r="D73" s="59" t="s">
        <v>212</v>
      </c>
      <c r="E73" s="6" t="s">
        <v>42</v>
      </c>
      <c r="F73" s="14" t="s">
        <v>19</v>
      </c>
      <c r="G73" s="51" t="s">
        <v>202</v>
      </c>
      <c r="H73" s="23">
        <v>13</v>
      </c>
      <c r="I73" s="97" t="s">
        <v>443</v>
      </c>
      <c r="L73">
        <v>68</v>
      </c>
      <c r="M73">
        <v>7</v>
      </c>
    </row>
    <row r="74" spans="1:13" ht="22.5" customHeight="1" x14ac:dyDescent="0.3">
      <c r="A74" s="54">
        <v>73</v>
      </c>
      <c r="B74" s="4" t="s">
        <v>213</v>
      </c>
      <c r="C74" s="105" t="s">
        <v>214</v>
      </c>
      <c r="D74" s="58">
        <v>39273</v>
      </c>
      <c r="E74" s="6" t="s">
        <v>25</v>
      </c>
      <c r="F74" s="14" t="s">
        <v>19</v>
      </c>
      <c r="G74" s="51" t="s">
        <v>202</v>
      </c>
      <c r="H74" s="23">
        <v>12.5</v>
      </c>
      <c r="I74" s="97" t="s">
        <v>443</v>
      </c>
      <c r="L74">
        <v>69</v>
      </c>
      <c r="M74">
        <v>7</v>
      </c>
    </row>
    <row r="75" spans="1:13" ht="22.5" customHeight="1" x14ac:dyDescent="0.3">
      <c r="A75" s="54">
        <v>136</v>
      </c>
      <c r="B75" s="4" t="s">
        <v>215</v>
      </c>
      <c r="C75" s="105" t="s">
        <v>216</v>
      </c>
      <c r="D75" s="58">
        <v>39153</v>
      </c>
      <c r="E75" s="6" t="s">
        <v>25</v>
      </c>
      <c r="F75" s="14" t="s">
        <v>19</v>
      </c>
      <c r="G75" s="51" t="s">
        <v>202</v>
      </c>
      <c r="H75" s="23">
        <v>11</v>
      </c>
      <c r="I75" s="24" t="s">
        <v>535</v>
      </c>
      <c r="L75">
        <v>70</v>
      </c>
      <c r="M75">
        <v>7</v>
      </c>
    </row>
    <row r="76" spans="1:13" ht="22.5" customHeight="1" x14ac:dyDescent="0.3">
      <c r="A76" s="54">
        <v>232</v>
      </c>
      <c r="B76" s="4" t="s">
        <v>217</v>
      </c>
      <c r="C76" s="105" t="s">
        <v>218</v>
      </c>
      <c r="D76" s="14" t="s">
        <v>219</v>
      </c>
      <c r="E76" s="6" t="s">
        <v>42</v>
      </c>
      <c r="F76" s="14" t="s">
        <v>19</v>
      </c>
      <c r="G76" s="51" t="s">
        <v>202</v>
      </c>
      <c r="H76" s="23">
        <v>8</v>
      </c>
      <c r="I76" s="97"/>
      <c r="L76">
        <v>71</v>
      </c>
      <c r="M76">
        <v>7</v>
      </c>
    </row>
    <row r="77" spans="1:13" ht="22.5" customHeight="1" x14ac:dyDescent="0.3">
      <c r="A77" s="54">
        <v>233</v>
      </c>
      <c r="B77" s="4" t="s">
        <v>220</v>
      </c>
      <c r="C77" s="105" t="s">
        <v>221</v>
      </c>
      <c r="D77" s="33">
        <v>39666</v>
      </c>
      <c r="E77" s="6" t="s">
        <v>42</v>
      </c>
      <c r="F77" s="14" t="s">
        <v>19</v>
      </c>
      <c r="G77" s="51" t="s">
        <v>202</v>
      </c>
      <c r="H77" s="23">
        <v>8</v>
      </c>
      <c r="I77" s="97"/>
      <c r="L77">
        <v>72</v>
      </c>
      <c r="M77">
        <v>7</v>
      </c>
    </row>
    <row r="78" spans="1:13" ht="22.5" customHeight="1" x14ac:dyDescent="0.3">
      <c r="A78" s="60">
        <v>51</v>
      </c>
      <c r="B78" s="4" t="s">
        <v>222</v>
      </c>
      <c r="C78" s="109" t="s">
        <v>223</v>
      </c>
      <c r="D78" s="14" t="s">
        <v>224</v>
      </c>
      <c r="E78" s="14" t="s">
        <v>67</v>
      </c>
      <c r="F78" s="27" t="s">
        <v>19</v>
      </c>
      <c r="G78" s="14" t="s">
        <v>225</v>
      </c>
      <c r="H78" s="23">
        <v>11</v>
      </c>
      <c r="I78" s="97" t="s">
        <v>535</v>
      </c>
      <c r="L78">
        <v>73</v>
      </c>
      <c r="M78">
        <v>8</v>
      </c>
    </row>
    <row r="79" spans="1:13" ht="22.5" customHeight="1" x14ac:dyDescent="0.3">
      <c r="A79" s="50">
        <v>146</v>
      </c>
      <c r="B79" s="4" t="s">
        <v>226</v>
      </c>
      <c r="C79" s="109" t="s">
        <v>227</v>
      </c>
      <c r="D79" s="33">
        <v>38757</v>
      </c>
      <c r="E79" s="14" t="s">
        <v>67</v>
      </c>
      <c r="F79" s="27" t="s">
        <v>19</v>
      </c>
      <c r="G79" s="14" t="s">
        <v>225</v>
      </c>
      <c r="H79" s="23">
        <v>8.5</v>
      </c>
      <c r="I79" s="97"/>
      <c r="L79">
        <v>74</v>
      </c>
      <c r="M79">
        <v>8</v>
      </c>
    </row>
    <row r="80" spans="1:13" ht="22.5" customHeight="1" x14ac:dyDescent="0.3">
      <c r="A80" s="60">
        <v>165</v>
      </c>
      <c r="B80" s="4" t="s">
        <v>228</v>
      </c>
      <c r="C80" s="109" t="s">
        <v>229</v>
      </c>
      <c r="D80" s="33">
        <v>38961</v>
      </c>
      <c r="E80" s="14" t="s">
        <v>67</v>
      </c>
      <c r="F80" s="27" t="s">
        <v>19</v>
      </c>
      <c r="G80" s="14" t="s">
        <v>225</v>
      </c>
      <c r="H80" s="23">
        <v>7</v>
      </c>
      <c r="I80" s="97"/>
      <c r="L80">
        <v>75</v>
      </c>
      <c r="M80">
        <v>8</v>
      </c>
    </row>
    <row r="81" spans="1:13" ht="22.5" customHeight="1" x14ac:dyDescent="0.3">
      <c r="A81" s="50">
        <v>166</v>
      </c>
      <c r="B81" s="4" t="s">
        <v>230</v>
      </c>
      <c r="C81" s="109" t="s">
        <v>231</v>
      </c>
      <c r="D81" s="14" t="s">
        <v>232</v>
      </c>
      <c r="E81" s="14" t="s">
        <v>233</v>
      </c>
      <c r="F81" s="27" t="s">
        <v>19</v>
      </c>
      <c r="G81" s="14" t="s">
        <v>225</v>
      </c>
      <c r="H81" s="23">
        <v>7</v>
      </c>
      <c r="I81" s="97"/>
      <c r="L81">
        <v>76</v>
      </c>
      <c r="M81">
        <v>8</v>
      </c>
    </row>
    <row r="82" spans="1:13" ht="22.5" customHeight="1" x14ac:dyDescent="0.3">
      <c r="A82" s="50">
        <v>21</v>
      </c>
      <c r="B82" s="4" t="s">
        <v>234</v>
      </c>
      <c r="C82" s="114" t="s">
        <v>235</v>
      </c>
      <c r="D82" s="34" t="s">
        <v>236</v>
      </c>
      <c r="E82" s="57" t="s">
        <v>67</v>
      </c>
      <c r="F82" s="61" t="s">
        <v>19</v>
      </c>
      <c r="G82" s="62" t="s">
        <v>237</v>
      </c>
      <c r="H82" s="63">
        <v>15</v>
      </c>
      <c r="I82" s="22" t="s">
        <v>459</v>
      </c>
      <c r="L82">
        <v>77</v>
      </c>
      <c r="M82">
        <v>8</v>
      </c>
    </row>
    <row r="83" spans="1:13" ht="22.5" customHeight="1" x14ac:dyDescent="0.3">
      <c r="A83" s="50">
        <v>22</v>
      </c>
      <c r="B83" s="4" t="s">
        <v>238</v>
      </c>
      <c r="C83" s="114" t="s">
        <v>239</v>
      </c>
      <c r="D83" s="64">
        <v>38777</v>
      </c>
      <c r="E83" s="57" t="s">
        <v>67</v>
      </c>
      <c r="F83" s="61" t="s">
        <v>19</v>
      </c>
      <c r="G83" s="62" t="s">
        <v>237</v>
      </c>
      <c r="H83" s="23">
        <v>15</v>
      </c>
      <c r="I83" s="97" t="s">
        <v>459</v>
      </c>
      <c r="L83">
        <v>78</v>
      </c>
      <c r="M83">
        <v>8</v>
      </c>
    </row>
    <row r="84" spans="1:13" ht="22.5" customHeight="1" x14ac:dyDescent="0.3">
      <c r="A84" s="50">
        <v>46</v>
      </c>
      <c r="B84" s="4" t="s">
        <v>240</v>
      </c>
      <c r="C84" s="105" t="s">
        <v>241</v>
      </c>
      <c r="D84" s="65">
        <v>38758</v>
      </c>
      <c r="E84" s="6" t="s">
        <v>67</v>
      </c>
      <c r="F84" s="27" t="s">
        <v>19</v>
      </c>
      <c r="G84" s="62" t="s">
        <v>237</v>
      </c>
      <c r="H84" s="63">
        <v>13</v>
      </c>
      <c r="I84" s="22" t="s">
        <v>443</v>
      </c>
      <c r="L84">
        <v>79</v>
      </c>
      <c r="M84">
        <v>8</v>
      </c>
    </row>
    <row r="85" spans="1:13" ht="22.5" customHeight="1" x14ac:dyDescent="0.3">
      <c r="A85" s="50">
        <v>47</v>
      </c>
      <c r="B85" s="4" t="s">
        <v>242</v>
      </c>
      <c r="C85" s="105" t="s">
        <v>243</v>
      </c>
      <c r="D85" s="40" t="s">
        <v>244</v>
      </c>
      <c r="E85" s="6" t="s">
        <v>67</v>
      </c>
      <c r="F85" s="27" t="s">
        <v>19</v>
      </c>
      <c r="G85" s="62" t="s">
        <v>237</v>
      </c>
      <c r="H85" s="23">
        <v>13</v>
      </c>
      <c r="I85" s="97" t="s">
        <v>443</v>
      </c>
      <c r="L85">
        <v>80</v>
      </c>
      <c r="M85">
        <v>8</v>
      </c>
    </row>
    <row r="86" spans="1:13" ht="22.5" customHeight="1" x14ac:dyDescent="0.3">
      <c r="A86" s="50">
        <v>67</v>
      </c>
      <c r="B86" s="4" t="s">
        <v>245</v>
      </c>
      <c r="C86" s="105" t="s">
        <v>246</v>
      </c>
      <c r="D86" s="65">
        <v>38939</v>
      </c>
      <c r="E86" s="6" t="s">
        <v>67</v>
      </c>
      <c r="F86" s="27" t="s">
        <v>19</v>
      </c>
      <c r="G86" s="62" t="s">
        <v>237</v>
      </c>
      <c r="H86" s="23">
        <v>11.5</v>
      </c>
      <c r="I86" s="97" t="s">
        <v>535</v>
      </c>
      <c r="L86">
        <v>81</v>
      </c>
      <c r="M86">
        <v>8</v>
      </c>
    </row>
    <row r="87" spans="1:13" ht="22.5" customHeight="1" x14ac:dyDescent="0.3">
      <c r="A87" s="50">
        <v>82</v>
      </c>
      <c r="B87" s="4" t="s">
        <v>247</v>
      </c>
      <c r="C87" s="105" t="s">
        <v>248</v>
      </c>
      <c r="D87" s="65">
        <v>38935</v>
      </c>
      <c r="E87" s="16" t="s">
        <v>233</v>
      </c>
      <c r="F87" s="27" t="s">
        <v>19</v>
      </c>
      <c r="G87" s="62" t="s">
        <v>237</v>
      </c>
      <c r="H87" s="23">
        <v>11</v>
      </c>
      <c r="I87" s="97" t="s">
        <v>535</v>
      </c>
      <c r="L87">
        <v>82</v>
      </c>
      <c r="M87">
        <v>8</v>
      </c>
    </row>
    <row r="88" spans="1:13" ht="22.5" customHeight="1" x14ac:dyDescent="0.3">
      <c r="A88" s="50">
        <v>94</v>
      </c>
      <c r="B88" s="4" t="s">
        <v>249</v>
      </c>
      <c r="C88" s="105" t="s">
        <v>250</v>
      </c>
      <c r="D88" s="40" t="s">
        <v>251</v>
      </c>
      <c r="E88" s="6" t="s">
        <v>67</v>
      </c>
      <c r="F88" s="27" t="s">
        <v>19</v>
      </c>
      <c r="G88" s="62" t="s">
        <v>237</v>
      </c>
      <c r="H88" s="23">
        <v>10.5</v>
      </c>
      <c r="I88" s="97" t="s">
        <v>535</v>
      </c>
      <c r="L88">
        <v>83</v>
      </c>
      <c r="M88">
        <v>8</v>
      </c>
    </row>
    <row r="89" spans="1:13" ht="22.5" customHeight="1" x14ac:dyDescent="0.3">
      <c r="A89" s="50">
        <v>95</v>
      </c>
      <c r="B89" s="4" t="s">
        <v>252</v>
      </c>
      <c r="C89" s="105" t="s">
        <v>253</v>
      </c>
      <c r="D89" s="40" t="s">
        <v>254</v>
      </c>
      <c r="E89" s="6" t="s">
        <v>67</v>
      </c>
      <c r="F89" s="27" t="s">
        <v>19</v>
      </c>
      <c r="G89" s="62" t="s">
        <v>237</v>
      </c>
      <c r="H89" s="23">
        <v>10.5</v>
      </c>
      <c r="I89" s="97" t="s">
        <v>535</v>
      </c>
      <c r="L89">
        <v>84</v>
      </c>
      <c r="M89">
        <v>8</v>
      </c>
    </row>
    <row r="90" spans="1:13" ht="22.5" customHeight="1" x14ac:dyDescent="0.3">
      <c r="A90" s="50">
        <v>109</v>
      </c>
      <c r="B90" s="4" t="s">
        <v>255</v>
      </c>
      <c r="C90" s="115" t="s">
        <v>256</v>
      </c>
      <c r="D90" s="66">
        <v>38723</v>
      </c>
      <c r="E90" s="67" t="s">
        <v>67</v>
      </c>
      <c r="F90" s="27" t="s">
        <v>19</v>
      </c>
      <c r="G90" s="62" t="s">
        <v>237</v>
      </c>
      <c r="H90" s="23">
        <v>10</v>
      </c>
      <c r="I90" s="97" t="s">
        <v>535</v>
      </c>
      <c r="L90">
        <v>85</v>
      </c>
      <c r="M90">
        <v>8</v>
      </c>
    </row>
    <row r="91" spans="1:13" ht="22.5" customHeight="1" x14ac:dyDescent="0.3">
      <c r="A91" s="50">
        <v>113</v>
      </c>
      <c r="B91" s="4" t="s">
        <v>257</v>
      </c>
      <c r="C91" s="115" t="s">
        <v>258</v>
      </c>
      <c r="D91" s="68">
        <v>38932</v>
      </c>
      <c r="E91" s="67" t="s">
        <v>67</v>
      </c>
      <c r="F91" s="27" t="s">
        <v>19</v>
      </c>
      <c r="G91" s="62" t="s">
        <v>237</v>
      </c>
      <c r="H91" s="23">
        <v>9.5</v>
      </c>
      <c r="I91" s="26"/>
      <c r="L91">
        <v>86</v>
      </c>
      <c r="M91">
        <v>8</v>
      </c>
    </row>
    <row r="92" spans="1:13" ht="22.5" customHeight="1" x14ac:dyDescent="0.3">
      <c r="A92" s="50">
        <v>119</v>
      </c>
      <c r="B92" s="69" t="s">
        <v>259</v>
      </c>
      <c r="C92" s="116" t="s">
        <v>260</v>
      </c>
      <c r="D92" s="70">
        <v>38811</v>
      </c>
      <c r="E92" s="71" t="s">
        <v>67</v>
      </c>
      <c r="F92" s="72" t="s">
        <v>19</v>
      </c>
      <c r="G92" s="62" t="s">
        <v>237</v>
      </c>
      <c r="H92" s="63">
        <v>9</v>
      </c>
      <c r="I92" s="22"/>
      <c r="L92">
        <v>87</v>
      </c>
      <c r="M92">
        <v>8</v>
      </c>
    </row>
    <row r="93" spans="1:13" ht="22.5" customHeight="1" x14ac:dyDescent="0.3">
      <c r="A93" s="50">
        <v>146</v>
      </c>
      <c r="B93" s="4" t="s">
        <v>261</v>
      </c>
      <c r="C93" s="105" t="s">
        <v>262</v>
      </c>
      <c r="D93" s="40" t="s">
        <v>263</v>
      </c>
      <c r="E93" s="6" t="s">
        <v>67</v>
      </c>
      <c r="F93" s="27" t="s">
        <v>19</v>
      </c>
      <c r="G93" s="62" t="s">
        <v>237</v>
      </c>
      <c r="H93" s="63">
        <v>7</v>
      </c>
      <c r="I93" s="22"/>
      <c r="L93">
        <v>88</v>
      </c>
      <c r="M93">
        <v>8</v>
      </c>
    </row>
    <row r="94" spans="1:13" ht="22.5" customHeight="1" x14ac:dyDescent="0.3">
      <c r="A94" s="50">
        <v>147</v>
      </c>
      <c r="B94" s="4" t="s">
        <v>264</v>
      </c>
      <c r="C94" s="105" t="s">
        <v>246</v>
      </c>
      <c r="D94" s="40" t="s">
        <v>265</v>
      </c>
      <c r="E94" s="6" t="s">
        <v>67</v>
      </c>
      <c r="F94" s="27" t="s">
        <v>19</v>
      </c>
      <c r="G94" s="62" t="s">
        <v>237</v>
      </c>
      <c r="H94" s="23">
        <v>7</v>
      </c>
      <c r="I94" s="97"/>
      <c r="L94">
        <v>89</v>
      </c>
      <c r="M94">
        <v>8</v>
      </c>
    </row>
    <row r="95" spans="1:13" ht="22.5" customHeight="1" x14ac:dyDescent="0.3">
      <c r="A95" s="73">
        <v>6</v>
      </c>
      <c r="B95" s="4" t="s">
        <v>266</v>
      </c>
      <c r="C95" s="117" t="s">
        <v>267</v>
      </c>
      <c r="D95" s="40" t="s">
        <v>268</v>
      </c>
      <c r="E95" s="6" t="s">
        <v>67</v>
      </c>
      <c r="F95" s="21" t="s">
        <v>19</v>
      </c>
      <c r="G95" s="14" t="s">
        <v>269</v>
      </c>
      <c r="H95" s="32">
        <v>16</v>
      </c>
      <c r="I95" s="98" t="s">
        <v>459</v>
      </c>
      <c r="L95">
        <v>90</v>
      </c>
      <c r="M95">
        <v>8</v>
      </c>
    </row>
    <row r="96" spans="1:13" ht="22.5" customHeight="1" x14ac:dyDescent="0.3">
      <c r="A96" s="73">
        <v>26</v>
      </c>
      <c r="B96" s="4" t="s">
        <v>270</v>
      </c>
      <c r="C96" s="105" t="s">
        <v>271</v>
      </c>
      <c r="D96" s="40" t="s">
        <v>272</v>
      </c>
      <c r="E96" s="6" t="s">
        <v>273</v>
      </c>
      <c r="F96" s="14" t="s">
        <v>19</v>
      </c>
      <c r="G96" s="14" t="s">
        <v>269</v>
      </c>
      <c r="H96" s="32">
        <v>13</v>
      </c>
      <c r="I96" s="98" t="s">
        <v>443</v>
      </c>
      <c r="L96">
        <v>91</v>
      </c>
      <c r="M96">
        <v>8</v>
      </c>
    </row>
    <row r="97" spans="1:13" ht="22.5" customHeight="1" x14ac:dyDescent="0.3">
      <c r="A97" s="73">
        <v>32</v>
      </c>
      <c r="B97" s="4" t="s">
        <v>274</v>
      </c>
      <c r="C97" s="105" t="s">
        <v>44</v>
      </c>
      <c r="D97" s="65">
        <v>39059</v>
      </c>
      <c r="E97" s="6" t="s">
        <v>275</v>
      </c>
      <c r="F97" s="14" t="s">
        <v>19</v>
      </c>
      <c r="G97" s="14" t="s">
        <v>269</v>
      </c>
      <c r="H97" s="32">
        <v>11.5</v>
      </c>
      <c r="I97" s="98" t="s">
        <v>535</v>
      </c>
      <c r="L97">
        <v>92</v>
      </c>
      <c r="M97">
        <v>8</v>
      </c>
    </row>
    <row r="98" spans="1:13" ht="22.5" customHeight="1" x14ac:dyDescent="0.3">
      <c r="A98" s="73">
        <v>44</v>
      </c>
      <c r="B98" s="4" t="s">
        <v>276</v>
      </c>
      <c r="C98" s="115" t="s">
        <v>277</v>
      </c>
      <c r="D98" s="43" t="s">
        <v>278</v>
      </c>
      <c r="E98" s="67" t="s">
        <v>67</v>
      </c>
      <c r="F98" s="14" t="s">
        <v>19</v>
      </c>
      <c r="G98" s="14" t="s">
        <v>269</v>
      </c>
      <c r="H98" s="32">
        <v>10</v>
      </c>
      <c r="I98" s="98" t="s">
        <v>535</v>
      </c>
      <c r="L98">
        <v>93</v>
      </c>
      <c r="M98">
        <v>8</v>
      </c>
    </row>
    <row r="99" spans="1:13" ht="22.5" customHeight="1" x14ac:dyDescent="0.3">
      <c r="A99" s="75">
        <v>6</v>
      </c>
      <c r="B99" s="4" t="s">
        <v>279</v>
      </c>
      <c r="C99" s="114" t="s">
        <v>280</v>
      </c>
      <c r="D99" s="25">
        <v>39088</v>
      </c>
      <c r="E99" s="57" t="s">
        <v>42</v>
      </c>
      <c r="F99" s="21" t="s">
        <v>19</v>
      </c>
      <c r="G99" s="14" t="s">
        <v>281</v>
      </c>
      <c r="H99" s="63">
        <v>16</v>
      </c>
      <c r="I99" s="22" t="s">
        <v>459</v>
      </c>
      <c r="L99">
        <v>94</v>
      </c>
      <c r="M99">
        <v>7</v>
      </c>
    </row>
    <row r="100" spans="1:13" ht="22.5" customHeight="1" x14ac:dyDescent="0.3">
      <c r="A100" s="75">
        <v>10</v>
      </c>
      <c r="B100" s="4" t="s">
        <v>282</v>
      </c>
      <c r="C100" s="117" t="s">
        <v>283</v>
      </c>
      <c r="D100" s="33">
        <v>39419</v>
      </c>
      <c r="E100" s="57" t="s">
        <v>42</v>
      </c>
      <c r="F100" s="21" t="s">
        <v>19</v>
      </c>
      <c r="G100" s="14" t="s">
        <v>281</v>
      </c>
      <c r="H100" s="32">
        <v>15.5</v>
      </c>
      <c r="I100" s="24" t="s">
        <v>459</v>
      </c>
      <c r="L100">
        <v>95</v>
      </c>
      <c r="M100">
        <v>7</v>
      </c>
    </row>
    <row r="101" spans="1:13" ht="22.5" customHeight="1" x14ac:dyDescent="0.3">
      <c r="A101" s="75">
        <v>13</v>
      </c>
      <c r="B101" s="4" t="s">
        <v>284</v>
      </c>
      <c r="C101" s="105" t="s">
        <v>285</v>
      </c>
      <c r="D101" s="33">
        <v>39181</v>
      </c>
      <c r="E101" s="6" t="s">
        <v>25</v>
      </c>
      <c r="F101" s="21" t="s">
        <v>19</v>
      </c>
      <c r="G101" s="14" t="s">
        <v>281</v>
      </c>
      <c r="H101" s="32">
        <v>15</v>
      </c>
      <c r="I101" s="24" t="s">
        <v>459</v>
      </c>
      <c r="L101">
        <v>96</v>
      </c>
      <c r="M101">
        <v>7</v>
      </c>
    </row>
    <row r="102" spans="1:13" ht="22.5" customHeight="1" x14ac:dyDescent="0.3">
      <c r="A102" s="75">
        <v>17</v>
      </c>
      <c r="B102" s="4" t="s">
        <v>286</v>
      </c>
      <c r="C102" s="105" t="s">
        <v>287</v>
      </c>
      <c r="D102" s="14" t="s">
        <v>288</v>
      </c>
      <c r="E102" s="6" t="s">
        <v>25</v>
      </c>
      <c r="F102" s="14" t="s">
        <v>19</v>
      </c>
      <c r="G102" s="14" t="s">
        <v>281</v>
      </c>
      <c r="H102" s="76">
        <v>14.5</v>
      </c>
      <c r="I102" s="24" t="s">
        <v>459</v>
      </c>
      <c r="L102">
        <v>97</v>
      </c>
      <c r="M102">
        <v>7</v>
      </c>
    </row>
    <row r="103" spans="1:13" ht="22.5" customHeight="1" x14ac:dyDescent="0.3">
      <c r="A103" s="75">
        <v>26</v>
      </c>
      <c r="B103" s="4" t="s">
        <v>289</v>
      </c>
      <c r="C103" s="105" t="s">
        <v>290</v>
      </c>
      <c r="D103" s="14" t="s">
        <v>291</v>
      </c>
      <c r="E103" s="6" t="s">
        <v>42</v>
      </c>
      <c r="F103" s="14" t="s">
        <v>19</v>
      </c>
      <c r="G103" s="14" t="s">
        <v>281</v>
      </c>
      <c r="H103" s="63">
        <v>14</v>
      </c>
      <c r="I103" s="22"/>
      <c r="L103">
        <v>98</v>
      </c>
      <c r="M103">
        <v>7</v>
      </c>
    </row>
    <row r="104" spans="1:13" ht="22.5" customHeight="1" x14ac:dyDescent="0.3">
      <c r="A104" s="75">
        <v>33</v>
      </c>
      <c r="B104" s="4" t="s">
        <v>292</v>
      </c>
      <c r="C104" s="105" t="s">
        <v>293</v>
      </c>
      <c r="D104" s="14" t="s">
        <v>294</v>
      </c>
      <c r="E104" s="6" t="s">
        <v>42</v>
      </c>
      <c r="F104" s="14" t="s">
        <v>19</v>
      </c>
      <c r="G104" s="14" t="s">
        <v>281</v>
      </c>
      <c r="H104" s="63">
        <v>13.5</v>
      </c>
      <c r="I104" s="22" t="s">
        <v>443</v>
      </c>
      <c r="L104">
        <v>99</v>
      </c>
      <c r="M104">
        <v>7</v>
      </c>
    </row>
    <row r="105" spans="1:13" ht="22.5" customHeight="1" x14ac:dyDescent="0.3">
      <c r="A105" s="75">
        <v>42</v>
      </c>
      <c r="B105" s="4" t="s">
        <v>295</v>
      </c>
      <c r="C105" s="105" t="s">
        <v>296</v>
      </c>
      <c r="D105" s="14" t="s">
        <v>297</v>
      </c>
      <c r="E105" s="6" t="s">
        <v>25</v>
      </c>
      <c r="F105" s="14" t="s">
        <v>19</v>
      </c>
      <c r="G105" s="14" t="s">
        <v>281</v>
      </c>
      <c r="H105" s="63">
        <v>12.5</v>
      </c>
      <c r="I105" s="22" t="s">
        <v>443</v>
      </c>
      <c r="L105">
        <v>100</v>
      </c>
      <c r="M105">
        <v>7</v>
      </c>
    </row>
    <row r="106" spans="1:13" ht="22.5" customHeight="1" x14ac:dyDescent="0.3">
      <c r="A106" s="75">
        <v>51</v>
      </c>
      <c r="B106" s="4" t="s">
        <v>298</v>
      </c>
      <c r="C106" s="105" t="s">
        <v>299</v>
      </c>
      <c r="D106" s="14" t="s">
        <v>300</v>
      </c>
      <c r="E106" s="6" t="s">
        <v>42</v>
      </c>
      <c r="F106" s="14" t="s">
        <v>19</v>
      </c>
      <c r="G106" s="14" t="s">
        <v>281</v>
      </c>
      <c r="H106" s="76">
        <v>12</v>
      </c>
      <c r="I106" s="75" t="s">
        <v>443</v>
      </c>
      <c r="L106">
        <v>101</v>
      </c>
      <c r="M106">
        <v>7</v>
      </c>
    </row>
    <row r="107" spans="1:13" ht="22.5" customHeight="1" x14ac:dyDescent="0.3">
      <c r="A107" s="75">
        <v>59</v>
      </c>
      <c r="B107" s="4" t="s">
        <v>301</v>
      </c>
      <c r="C107" s="105" t="s">
        <v>302</v>
      </c>
      <c r="D107" s="14" t="s">
        <v>54</v>
      </c>
      <c r="E107" s="6" t="s">
        <v>25</v>
      </c>
      <c r="F107" s="14" t="s">
        <v>19</v>
      </c>
      <c r="G107" s="14" t="s">
        <v>281</v>
      </c>
      <c r="H107" s="63">
        <v>11</v>
      </c>
      <c r="I107" s="22" t="s">
        <v>535</v>
      </c>
      <c r="L107">
        <v>102</v>
      </c>
      <c r="M107">
        <v>7</v>
      </c>
    </row>
    <row r="108" spans="1:13" ht="22.5" customHeight="1" x14ac:dyDescent="0.3">
      <c r="A108" s="75">
        <v>65</v>
      </c>
      <c r="B108" s="4" t="s">
        <v>303</v>
      </c>
      <c r="C108" s="105" t="s">
        <v>304</v>
      </c>
      <c r="D108" s="33">
        <v>39329</v>
      </c>
      <c r="E108" s="6" t="s">
        <v>42</v>
      </c>
      <c r="F108" s="14" t="s">
        <v>19</v>
      </c>
      <c r="G108" s="14" t="s">
        <v>281</v>
      </c>
      <c r="H108" s="76">
        <v>10.5</v>
      </c>
      <c r="I108" s="24" t="s">
        <v>535</v>
      </c>
      <c r="L108">
        <v>103</v>
      </c>
      <c r="M108">
        <v>7</v>
      </c>
    </row>
    <row r="109" spans="1:13" ht="22.5" customHeight="1" x14ac:dyDescent="0.3">
      <c r="A109" s="75">
        <v>106</v>
      </c>
      <c r="B109" s="4" t="s">
        <v>305</v>
      </c>
      <c r="C109" s="115" t="s">
        <v>306</v>
      </c>
      <c r="D109" s="44" t="s">
        <v>307</v>
      </c>
      <c r="E109" s="67" t="s">
        <v>25</v>
      </c>
      <c r="F109" s="14" t="s">
        <v>19</v>
      </c>
      <c r="G109" s="14" t="s">
        <v>281</v>
      </c>
      <c r="H109" s="63">
        <v>6.5</v>
      </c>
      <c r="I109" s="22"/>
      <c r="L109">
        <v>104</v>
      </c>
      <c r="M109">
        <v>7</v>
      </c>
    </row>
    <row r="110" spans="1:13" ht="22.5" customHeight="1" x14ac:dyDescent="0.3">
      <c r="A110" s="77">
        <v>63</v>
      </c>
      <c r="B110" s="4" t="s">
        <v>308</v>
      </c>
      <c r="C110" s="105" t="s">
        <v>309</v>
      </c>
      <c r="D110" s="14" t="s">
        <v>310</v>
      </c>
      <c r="E110" s="6" t="s">
        <v>67</v>
      </c>
      <c r="F110" s="27" t="s">
        <v>19</v>
      </c>
      <c r="G110" s="14" t="s">
        <v>311</v>
      </c>
      <c r="H110" s="46">
        <v>13.8</v>
      </c>
      <c r="I110" s="46">
        <v>13.8</v>
      </c>
      <c r="J110" s="39" t="s">
        <v>443</v>
      </c>
      <c r="L110">
        <v>105</v>
      </c>
      <c r="M110">
        <v>8</v>
      </c>
    </row>
    <row r="111" spans="1:13" ht="22.5" customHeight="1" x14ac:dyDescent="0.3">
      <c r="A111" s="77">
        <v>69</v>
      </c>
      <c r="B111" s="4" t="s">
        <v>312</v>
      </c>
      <c r="C111" s="105" t="s">
        <v>313</v>
      </c>
      <c r="D111" s="14" t="s">
        <v>314</v>
      </c>
      <c r="E111" s="6" t="s">
        <v>67</v>
      </c>
      <c r="F111" s="27" t="s">
        <v>19</v>
      </c>
      <c r="G111" s="14" t="s">
        <v>311</v>
      </c>
      <c r="H111" s="46">
        <v>13.5</v>
      </c>
      <c r="I111" s="46">
        <v>13.5</v>
      </c>
      <c r="J111" s="39" t="s">
        <v>443</v>
      </c>
      <c r="L111">
        <v>106</v>
      </c>
      <c r="M111">
        <v>8</v>
      </c>
    </row>
    <row r="112" spans="1:13" ht="22.5" customHeight="1" x14ac:dyDescent="0.3">
      <c r="A112" s="77">
        <v>81</v>
      </c>
      <c r="B112" s="4" t="s">
        <v>315</v>
      </c>
      <c r="C112" s="105" t="s">
        <v>316</v>
      </c>
      <c r="D112" s="14" t="s">
        <v>317</v>
      </c>
      <c r="E112" s="6" t="s">
        <v>67</v>
      </c>
      <c r="F112" s="27" t="s">
        <v>19</v>
      </c>
      <c r="G112" s="14" t="s">
        <v>311</v>
      </c>
      <c r="H112" s="46">
        <v>13</v>
      </c>
      <c r="I112" s="46">
        <v>13</v>
      </c>
      <c r="J112" s="39" t="s">
        <v>443</v>
      </c>
      <c r="L112">
        <v>107</v>
      </c>
      <c r="M112">
        <v>8</v>
      </c>
    </row>
    <row r="113" spans="1:13" ht="22.5" customHeight="1" x14ac:dyDescent="0.3">
      <c r="A113" s="77">
        <v>93</v>
      </c>
      <c r="B113" s="4" t="s">
        <v>318</v>
      </c>
      <c r="C113" s="105" t="s">
        <v>319</v>
      </c>
      <c r="D113" s="33">
        <v>39031</v>
      </c>
      <c r="E113" s="6" t="s">
        <v>67</v>
      </c>
      <c r="F113" s="27" t="s">
        <v>19</v>
      </c>
      <c r="G113" s="14" t="s">
        <v>311</v>
      </c>
      <c r="H113" s="46">
        <v>12.5</v>
      </c>
      <c r="I113" s="46">
        <v>12.5</v>
      </c>
      <c r="J113" s="39" t="s">
        <v>535</v>
      </c>
      <c r="L113">
        <v>108</v>
      </c>
      <c r="M113">
        <v>8</v>
      </c>
    </row>
    <row r="114" spans="1:13" ht="22.5" customHeight="1" x14ac:dyDescent="0.3">
      <c r="A114" s="78">
        <v>116</v>
      </c>
      <c r="B114" s="4" t="s">
        <v>320</v>
      </c>
      <c r="C114" s="105" t="s">
        <v>321</v>
      </c>
      <c r="D114" s="99">
        <v>38907</v>
      </c>
      <c r="E114" s="6" t="s">
        <v>67</v>
      </c>
      <c r="F114" s="27" t="s">
        <v>19</v>
      </c>
      <c r="G114" s="14" t="s">
        <v>311</v>
      </c>
      <c r="H114" s="46">
        <v>11.8</v>
      </c>
      <c r="I114" s="46">
        <v>11.8</v>
      </c>
      <c r="J114" s="39" t="s">
        <v>535</v>
      </c>
      <c r="L114">
        <v>109</v>
      </c>
      <c r="M114">
        <v>8</v>
      </c>
    </row>
    <row r="115" spans="1:13" ht="22.5" customHeight="1" x14ac:dyDescent="0.3">
      <c r="A115" s="77">
        <v>137</v>
      </c>
      <c r="B115" s="4" t="s">
        <v>322</v>
      </c>
      <c r="C115" s="115" t="s">
        <v>323</v>
      </c>
      <c r="D115" s="100">
        <v>38904</v>
      </c>
      <c r="E115" s="67" t="s">
        <v>67</v>
      </c>
      <c r="F115" s="27" t="s">
        <v>19</v>
      </c>
      <c r="G115" s="14" t="s">
        <v>311</v>
      </c>
      <c r="H115" s="46">
        <v>10.9</v>
      </c>
      <c r="I115" s="46">
        <v>10.9</v>
      </c>
      <c r="J115" s="39" t="s">
        <v>535</v>
      </c>
      <c r="L115">
        <v>110</v>
      </c>
      <c r="M115">
        <v>8</v>
      </c>
    </row>
    <row r="116" spans="1:13" ht="22.5" customHeight="1" x14ac:dyDescent="0.3">
      <c r="A116" s="78">
        <v>160</v>
      </c>
      <c r="B116" s="4" t="s">
        <v>324</v>
      </c>
      <c r="C116" s="105" t="s">
        <v>325</v>
      </c>
      <c r="D116" s="14" t="s">
        <v>272</v>
      </c>
      <c r="E116" s="6" t="s">
        <v>67</v>
      </c>
      <c r="F116" s="27" t="s">
        <v>19</v>
      </c>
      <c r="G116" s="14" t="s">
        <v>311</v>
      </c>
      <c r="H116" s="46">
        <v>9.9</v>
      </c>
      <c r="I116" s="46">
        <v>9.9</v>
      </c>
      <c r="J116" s="39" t="s">
        <v>535</v>
      </c>
      <c r="L116">
        <v>111</v>
      </c>
      <c r="M116">
        <v>8</v>
      </c>
    </row>
    <row r="117" spans="1:13" ht="22.5" customHeight="1" x14ac:dyDescent="0.3">
      <c r="A117" s="78">
        <v>34</v>
      </c>
      <c r="B117" s="4" t="s">
        <v>326</v>
      </c>
      <c r="C117" s="105" t="s">
        <v>327</v>
      </c>
      <c r="D117" s="79">
        <v>39306</v>
      </c>
      <c r="E117" s="55" t="s">
        <v>25</v>
      </c>
      <c r="F117" s="80" t="s">
        <v>19</v>
      </c>
      <c r="G117" s="81" t="s">
        <v>328</v>
      </c>
      <c r="H117" s="82">
        <v>14.8</v>
      </c>
      <c r="I117" s="82">
        <v>14.8</v>
      </c>
      <c r="J117" s="83" t="s">
        <v>459</v>
      </c>
      <c r="L117">
        <v>112</v>
      </c>
      <c r="M117">
        <v>7</v>
      </c>
    </row>
    <row r="118" spans="1:13" ht="22.5" customHeight="1" x14ac:dyDescent="0.3">
      <c r="A118" s="78">
        <v>132</v>
      </c>
      <c r="B118" s="4" t="s">
        <v>329</v>
      </c>
      <c r="C118" s="105" t="s">
        <v>330</v>
      </c>
      <c r="D118" s="9">
        <v>39083</v>
      </c>
      <c r="E118" s="5" t="s">
        <v>25</v>
      </c>
      <c r="F118" s="5" t="s">
        <v>19</v>
      </c>
      <c r="G118" s="81" t="s">
        <v>328</v>
      </c>
      <c r="H118" s="82">
        <v>11.8</v>
      </c>
      <c r="I118" s="82">
        <v>11.8</v>
      </c>
      <c r="J118" s="39" t="s">
        <v>535</v>
      </c>
      <c r="L118">
        <v>113</v>
      </c>
      <c r="M118">
        <v>7</v>
      </c>
    </row>
    <row r="119" spans="1:13" ht="22.5" customHeight="1" x14ac:dyDescent="0.3">
      <c r="A119" s="77">
        <v>151</v>
      </c>
      <c r="B119" s="4" t="s">
        <v>331</v>
      </c>
      <c r="C119" s="105" t="s">
        <v>332</v>
      </c>
      <c r="D119" s="9">
        <v>39426</v>
      </c>
      <c r="E119" s="5" t="s">
        <v>25</v>
      </c>
      <c r="F119" s="5" t="s">
        <v>19</v>
      </c>
      <c r="G119" s="81" t="s">
        <v>328</v>
      </c>
      <c r="H119" s="82">
        <v>11.3</v>
      </c>
      <c r="I119" s="82">
        <v>11.3</v>
      </c>
      <c r="J119" s="39" t="s">
        <v>535</v>
      </c>
      <c r="L119">
        <v>114</v>
      </c>
      <c r="M119">
        <v>7</v>
      </c>
    </row>
    <row r="120" spans="1:13" ht="22.5" customHeight="1" x14ac:dyDescent="0.3">
      <c r="A120" s="77">
        <v>163</v>
      </c>
      <c r="B120" s="4" t="s">
        <v>333</v>
      </c>
      <c r="C120" s="105" t="s">
        <v>334</v>
      </c>
      <c r="D120" s="6" t="s">
        <v>335</v>
      </c>
      <c r="E120" s="5" t="s">
        <v>25</v>
      </c>
      <c r="F120" s="5" t="s">
        <v>19</v>
      </c>
      <c r="G120" s="81" t="s">
        <v>328</v>
      </c>
      <c r="H120" s="82">
        <v>11</v>
      </c>
      <c r="I120" s="82">
        <v>11</v>
      </c>
      <c r="J120" s="39" t="s">
        <v>535</v>
      </c>
      <c r="L120">
        <v>115</v>
      </c>
      <c r="M120">
        <v>7</v>
      </c>
    </row>
    <row r="121" spans="1:13" ht="22.5" customHeight="1" x14ac:dyDescent="0.3">
      <c r="A121" s="77">
        <v>175</v>
      </c>
      <c r="B121" s="4" t="s">
        <v>336</v>
      </c>
      <c r="C121" s="105" t="s">
        <v>337</v>
      </c>
      <c r="D121" s="6" t="s">
        <v>338</v>
      </c>
      <c r="E121" s="5" t="s">
        <v>25</v>
      </c>
      <c r="F121" s="5" t="s">
        <v>19</v>
      </c>
      <c r="G121" s="81" t="s">
        <v>328</v>
      </c>
      <c r="H121" s="82">
        <v>10.8</v>
      </c>
      <c r="I121" s="82">
        <v>10.8</v>
      </c>
      <c r="J121" s="39" t="s">
        <v>535</v>
      </c>
      <c r="L121">
        <v>116</v>
      </c>
      <c r="M121">
        <v>7</v>
      </c>
    </row>
    <row r="122" spans="1:13" ht="22.5" customHeight="1" x14ac:dyDescent="0.3">
      <c r="A122" s="77">
        <v>225</v>
      </c>
      <c r="B122" s="4" t="s">
        <v>339</v>
      </c>
      <c r="C122" s="105" t="s">
        <v>340</v>
      </c>
      <c r="D122" s="6" t="s">
        <v>341</v>
      </c>
      <c r="E122" s="5" t="s">
        <v>25</v>
      </c>
      <c r="F122" s="5" t="s">
        <v>19</v>
      </c>
      <c r="G122" s="81" t="s">
        <v>328</v>
      </c>
      <c r="H122" s="82">
        <v>9.8000000000000007</v>
      </c>
      <c r="I122" s="82">
        <v>9.8000000000000007</v>
      </c>
      <c r="J122" s="39"/>
      <c r="L122">
        <v>117</v>
      </c>
      <c r="M122">
        <v>7</v>
      </c>
    </row>
    <row r="123" spans="1:13" ht="22.5" customHeight="1" x14ac:dyDescent="0.3">
      <c r="A123" s="77">
        <v>229</v>
      </c>
      <c r="B123" s="4" t="s">
        <v>342</v>
      </c>
      <c r="C123" s="105" t="s">
        <v>343</v>
      </c>
      <c r="D123" s="6" t="s">
        <v>344</v>
      </c>
      <c r="E123" s="5" t="s">
        <v>42</v>
      </c>
      <c r="F123" s="5" t="s">
        <v>19</v>
      </c>
      <c r="G123" s="81" t="s">
        <v>328</v>
      </c>
      <c r="H123" s="82">
        <v>9.5</v>
      </c>
      <c r="I123" s="82">
        <v>9.5</v>
      </c>
      <c r="J123" s="39"/>
      <c r="L123">
        <v>118</v>
      </c>
      <c r="M123">
        <v>7</v>
      </c>
    </row>
    <row r="124" spans="1:13" ht="22.5" customHeight="1" x14ac:dyDescent="0.3">
      <c r="A124" s="78">
        <v>238</v>
      </c>
      <c r="B124" s="4" t="s">
        <v>345</v>
      </c>
      <c r="C124" s="105" t="s">
        <v>346</v>
      </c>
      <c r="D124" s="6" t="s">
        <v>347</v>
      </c>
      <c r="E124" s="5" t="s">
        <v>25</v>
      </c>
      <c r="F124" s="5" t="s">
        <v>19</v>
      </c>
      <c r="G124" s="81" t="s">
        <v>328</v>
      </c>
      <c r="H124" s="82">
        <v>9.3000000000000007</v>
      </c>
      <c r="I124" s="82">
        <v>9.3000000000000007</v>
      </c>
      <c r="J124" s="48"/>
      <c r="L124">
        <v>119</v>
      </c>
      <c r="M124">
        <v>7</v>
      </c>
    </row>
    <row r="125" spans="1:13" ht="22.5" customHeight="1" x14ac:dyDescent="0.3">
      <c r="A125" s="77">
        <v>285</v>
      </c>
      <c r="B125" s="4" t="s">
        <v>348</v>
      </c>
      <c r="C125" s="105" t="s">
        <v>349</v>
      </c>
      <c r="D125" s="6" t="s">
        <v>350</v>
      </c>
      <c r="E125" s="5" t="s">
        <v>25</v>
      </c>
      <c r="F125" s="5" t="s">
        <v>19</v>
      </c>
      <c r="G125" s="81" t="s">
        <v>328</v>
      </c>
      <c r="H125" s="82">
        <v>4.3</v>
      </c>
      <c r="I125" s="82">
        <v>4.3</v>
      </c>
      <c r="J125" s="49"/>
      <c r="L125">
        <v>120</v>
      </c>
      <c r="M125">
        <v>7</v>
      </c>
    </row>
    <row r="126" spans="1:13" ht="22.5" customHeight="1" x14ac:dyDescent="0.3">
      <c r="A126" s="78">
        <v>286</v>
      </c>
      <c r="B126" s="4" t="s">
        <v>351</v>
      </c>
      <c r="C126" s="105" t="s">
        <v>352</v>
      </c>
      <c r="D126" s="6" t="s">
        <v>353</v>
      </c>
      <c r="E126" s="5" t="s">
        <v>42</v>
      </c>
      <c r="F126" s="5" t="s">
        <v>19</v>
      </c>
      <c r="G126" s="81" t="s">
        <v>328</v>
      </c>
      <c r="H126" s="82">
        <v>4</v>
      </c>
      <c r="I126" s="82">
        <v>4</v>
      </c>
      <c r="J126" s="49"/>
      <c r="L126">
        <v>121</v>
      </c>
      <c r="M126">
        <v>7</v>
      </c>
    </row>
    <row r="127" spans="1:13" ht="22.5" customHeight="1" x14ac:dyDescent="0.3">
      <c r="A127" s="30">
        <v>31</v>
      </c>
      <c r="B127" s="4" t="s">
        <v>354</v>
      </c>
      <c r="C127" s="108" t="s">
        <v>355</v>
      </c>
      <c r="D127" s="25">
        <v>39509</v>
      </c>
      <c r="E127" s="19" t="s">
        <v>18</v>
      </c>
      <c r="F127" s="61" t="s">
        <v>19</v>
      </c>
      <c r="G127" s="31" t="s">
        <v>356</v>
      </c>
      <c r="H127" s="101">
        <v>16</v>
      </c>
      <c r="I127" s="101">
        <v>16</v>
      </c>
      <c r="J127" s="84" t="s">
        <v>459</v>
      </c>
      <c r="L127">
        <v>122</v>
      </c>
      <c r="M127">
        <v>6</v>
      </c>
    </row>
    <row r="128" spans="1:13" ht="22.5" customHeight="1" x14ac:dyDescent="0.3">
      <c r="A128" s="30">
        <v>86</v>
      </c>
      <c r="B128" s="4" t="s">
        <v>357</v>
      </c>
      <c r="C128" s="109" t="s">
        <v>358</v>
      </c>
      <c r="D128" s="33">
        <v>39610</v>
      </c>
      <c r="E128" s="27" t="s">
        <v>127</v>
      </c>
      <c r="F128" s="27" t="s">
        <v>19</v>
      </c>
      <c r="G128" s="31" t="s">
        <v>356</v>
      </c>
      <c r="H128" s="101">
        <v>14.3</v>
      </c>
      <c r="I128" s="101">
        <v>14.3</v>
      </c>
      <c r="J128" s="78" t="s">
        <v>443</v>
      </c>
      <c r="L128">
        <v>123</v>
      </c>
      <c r="M128">
        <v>6</v>
      </c>
    </row>
    <row r="129" spans="1:13" ht="22.5" customHeight="1" x14ac:dyDescent="0.3">
      <c r="A129" s="30">
        <v>91</v>
      </c>
      <c r="B129" s="4" t="s">
        <v>359</v>
      </c>
      <c r="C129" s="109" t="s">
        <v>360</v>
      </c>
      <c r="D129" s="33">
        <v>39459</v>
      </c>
      <c r="E129" s="27" t="s">
        <v>18</v>
      </c>
      <c r="F129" s="27" t="s">
        <v>19</v>
      </c>
      <c r="G129" s="31" t="s">
        <v>356</v>
      </c>
      <c r="H129" s="101">
        <v>14.1</v>
      </c>
      <c r="I129" s="101">
        <v>14.1</v>
      </c>
      <c r="J129" s="78" t="s">
        <v>443</v>
      </c>
      <c r="L129">
        <v>124</v>
      </c>
      <c r="M129">
        <v>6</v>
      </c>
    </row>
    <row r="130" spans="1:13" ht="22.5" customHeight="1" x14ac:dyDescent="0.3">
      <c r="A130" s="30">
        <v>125</v>
      </c>
      <c r="B130" s="4" t="s">
        <v>361</v>
      </c>
      <c r="C130" s="109" t="s">
        <v>362</v>
      </c>
      <c r="D130" s="33">
        <v>39548</v>
      </c>
      <c r="E130" s="27" t="s">
        <v>18</v>
      </c>
      <c r="F130" s="27" t="s">
        <v>19</v>
      </c>
      <c r="G130" s="31" t="s">
        <v>356</v>
      </c>
      <c r="H130" s="101">
        <v>12.9</v>
      </c>
      <c r="I130" s="101">
        <v>12.9</v>
      </c>
      <c r="J130" s="78" t="s">
        <v>443</v>
      </c>
      <c r="L130">
        <v>125</v>
      </c>
      <c r="M130">
        <v>6</v>
      </c>
    </row>
    <row r="131" spans="1:13" ht="22.5" customHeight="1" x14ac:dyDescent="0.3">
      <c r="A131" s="30">
        <v>132</v>
      </c>
      <c r="B131" s="4" t="s">
        <v>363</v>
      </c>
      <c r="C131" s="109" t="s">
        <v>364</v>
      </c>
      <c r="D131" s="14" t="s">
        <v>365</v>
      </c>
      <c r="E131" s="27" t="s">
        <v>18</v>
      </c>
      <c r="F131" s="27" t="s">
        <v>19</v>
      </c>
      <c r="G131" s="31" t="s">
        <v>356</v>
      </c>
      <c r="H131" s="101">
        <v>12.8</v>
      </c>
      <c r="I131" s="101">
        <v>12.8</v>
      </c>
      <c r="J131" s="78" t="s">
        <v>443</v>
      </c>
      <c r="L131">
        <v>126</v>
      </c>
      <c r="M131">
        <v>6</v>
      </c>
    </row>
    <row r="132" spans="1:13" ht="22.5" customHeight="1" x14ac:dyDescent="0.3">
      <c r="A132" s="30">
        <v>141</v>
      </c>
      <c r="B132" s="4" t="s">
        <v>366</v>
      </c>
      <c r="C132" s="109" t="s">
        <v>367</v>
      </c>
      <c r="D132" s="14" t="s">
        <v>368</v>
      </c>
      <c r="E132" s="27" t="s">
        <v>18</v>
      </c>
      <c r="F132" s="27" t="s">
        <v>19</v>
      </c>
      <c r="G132" s="31" t="s">
        <v>356</v>
      </c>
      <c r="H132" s="101">
        <v>12.4</v>
      </c>
      <c r="I132" s="101">
        <v>12.4</v>
      </c>
      <c r="J132" s="78" t="s">
        <v>535</v>
      </c>
      <c r="L132">
        <v>127</v>
      </c>
      <c r="M132">
        <v>6</v>
      </c>
    </row>
    <row r="133" spans="1:13" ht="22.5" customHeight="1" x14ac:dyDescent="0.3">
      <c r="A133" s="30">
        <v>158</v>
      </c>
      <c r="B133" s="4" t="s">
        <v>369</v>
      </c>
      <c r="C133" s="109" t="s">
        <v>370</v>
      </c>
      <c r="D133" s="14" t="s">
        <v>371</v>
      </c>
      <c r="E133" s="27" t="s">
        <v>18</v>
      </c>
      <c r="F133" s="27" t="s">
        <v>19</v>
      </c>
      <c r="G133" s="31" t="s">
        <v>356</v>
      </c>
      <c r="H133" s="101">
        <v>12</v>
      </c>
      <c r="I133" s="101">
        <v>12</v>
      </c>
      <c r="J133" s="78" t="s">
        <v>535</v>
      </c>
      <c r="L133">
        <v>128</v>
      </c>
      <c r="M133">
        <v>6</v>
      </c>
    </row>
    <row r="134" spans="1:13" ht="22.5" customHeight="1" x14ac:dyDescent="0.3">
      <c r="A134" s="30">
        <v>159</v>
      </c>
      <c r="B134" s="4" t="s">
        <v>372</v>
      </c>
      <c r="C134" s="109" t="s">
        <v>373</v>
      </c>
      <c r="D134" s="14" t="s">
        <v>374</v>
      </c>
      <c r="E134" s="27" t="s">
        <v>139</v>
      </c>
      <c r="F134" s="27" t="s">
        <v>19</v>
      </c>
      <c r="G134" s="31" t="s">
        <v>356</v>
      </c>
      <c r="H134" s="101">
        <v>12</v>
      </c>
      <c r="I134" s="101">
        <v>12</v>
      </c>
      <c r="J134" s="78" t="s">
        <v>535</v>
      </c>
      <c r="L134">
        <v>129</v>
      </c>
      <c r="M134">
        <v>6</v>
      </c>
    </row>
    <row r="135" spans="1:13" ht="22.5" customHeight="1" x14ac:dyDescent="0.3">
      <c r="A135" s="30">
        <v>179</v>
      </c>
      <c r="B135" s="4" t="s">
        <v>375</v>
      </c>
      <c r="C135" s="109" t="s">
        <v>376</v>
      </c>
      <c r="D135" s="14" t="s">
        <v>377</v>
      </c>
      <c r="E135" s="27" t="s">
        <v>18</v>
      </c>
      <c r="F135" s="27" t="s">
        <v>19</v>
      </c>
      <c r="G135" s="31" t="s">
        <v>356</v>
      </c>
      <c r="H135" s="101">
        <v>11.5</v>
      </c>
      <c r="I135" s="101">
        <v>11.5</v>
      </c>
      <c r="J135" s="78" t="s">
        <v>535</v>
      </c>
      <c r="L135">
        <v>130</v>
      </c>
      <c r="M135">
        <v>6</v>
      </c>
    </row>
    <row r="136" spans="1:13" ht="22.5" customHeight="1" x14ac:dyDescent="0.3">
      <c r="A136" s="30">
        <v>180</v>
      </c>
      <c r="B136" s="4" t="s">
        <v>378</v>
      </c>
      <c r="C136" s="109" t="s">
        <v>379</v>
      </c>
      <c r="D136" s="14" t="s">
        <v>380</v>
      </c>
      <c r="E136" s="27" t="s">
        <v>127</v>
      </c>
      <c r="F136" s="27" t="s">
        <v>19</v>
      </c>
      <c r="G136" s="31" t="s">
        <v>356</v>
      </c>
      <c r="H136" s="101">
        <v>11.5</v>
      </c>
      <c r="I136" s="101">
        <v>11.5</v>
      </c>
      <c r="J136" s="78" t="s">
        <v>535</v>
      </c>
      <c r="L136">
        <v>131</v>
      </c>
      <c r="M136">
        <v>6</v>
      </c>
    </row>
    <row r="137" spans="1:13" ht="22.5" customHeight="1" x14ac:dyDescent="0.3">
      <c r="A137" s="30">
        <v>222</v>
      </c>
      <c r="B137" s="4" t="s">
        <v>381</v>
      </c>
      <c r="C137" s="118" t="s">
        <v>382</v>
      </c>
      <c r="D137" s="44" t="s">
        <v>383</v>
      </c>
      <c r="E137" s="85" t="s">
        <v>18</v>
      </c>
      <c r="F137" s="27" t="s">
        <v>19</v>
      </c>
      <c r="G137" s="31" t="s">
        <v>356</v>
      </c>
      <c r="H137" s="101">
        <v>10.5</v>
      </c>
      <c r="I137" s="101">
        <v>10.5</v>
      </c>
      <c r="J137" s="78" t="s">
        <v>535</v>
      </c>
      <c r="L137">
        <v>132</v>
      </c>
      <c r="M137">
        <v>6</v>
      </c>
    </row>
    <row r="138" spans="1:13" ht="22.5" customHeight="1" x14ac:dyDescent="0.3">
      <c r="A138" s="30">
        <v>246</v>
      </c>
      <c r="B138" s="4" t="s">
        <v>384</v>
      </c>
      <c r="C138" s="109" t="s">
        <v>385</v>
      </c>
      <c r="D138" s="33">
        <v>39700</v>
      </c>
      <c r="E138" s="27" t="s">
        <v>127</v>
      </c>
      <c r="F138" s="27" t="s">
        <v>19</v>
      </c>
      <c r="G138" s="31" t="s">
        <v>356</v>
      </c>
      <c r="H138" s="101">
        <v>9.5</v>
      </c>
      <c r="I138" s="101">
        <v>9.5</v>
      </c>
      <c r="J138" s="74"/>
      <c r="L138">
        <v>133</v>
      </c>
      <c r="M138">
        <v>6</v>
      </c>
    </row>
    <row r="139" spans="1:13" ht="22.5" customHeight="1" x14ac:dyDescent="0.3">
      <c r="A139" s="30">
        <v>257</v>
      </c>
      <c r="B139" s="4" t="s">
        <v>386</v>
      </c>
      <c r="C139" s="109" t="s">
        <v>387</v>
      </c>
      <c r="D139" s="14" t="s">
        <v>181</v>
      </c>
      <c r="E139" s="27" t="s">
        <v>18</v>
      </c>
      <c r="F139" s="27" t="s">
        <v>19</v>
      </c>
      <c r="G139" s="31" t="s">
        <v>356</v>
      </c>
      <c r="H139" s="101">
        <v>9.1</v>
      </c>
      <c r="I139" s="101">
        <v>9.1</v>
      </c>
      <c r="J139" s="74"/>
      <c r="L139">
        <v>134</v>
      </c>
      <c r="M139">
        <v>6</v>
      </c>
    </row>
    <row r="140" spans="1:13" ht="22.5" customHeight="1" x14ac:dyDescent="0.3">
      <c r="A140" s="30">
        <v>258</v>
      </c>
      <c r="B140" s="4" t="s">
        <v>388</v>
      </c>
      <c r="C140" s="109" t="s">
        <v>389</v>
      </c>
      <c r="D140" s="14" t="s">
        <v>390</v>
      </c>
      <c r="E140" s="27" t="s">
        <v>127</v>
      </c>
      <c r="F140" s="27" t="s">
        <v>19</v>
      </c>
      <c r="G140" s="31" t="s">
        <v>356</v>
      </c>
      <c r="H140" s="101">
        <v>9.1</v>
      </c>
      <c r="I140" s="101">
        <v>9.1</v>
      </c>
      <c r="J140" s="74"/>
      <c r="L140">
        <v>135</v>
      </c>
      <c r="M140">
        <v>6</v>
      </c>
    </row>
    <row r="141" spans="1:13" ht="22.5" customHeight="1" x14ac:dyDescent="0.3">
      <c r="A141" s="30">
        <v>259</v>
      </c>
      <c r="B141" s="4" t="s">
        <v>391</v>
      </c>
      <c r="C141" s="109" t="s">
        <v>392</v>
      </c>
      <c r="D141" s="14" t="s">
        <v>393</v>
      </c>
      <c r="E141" s="27" t="s">
        <v>18</v>
      </c>
      <c r="F141" s="27" t="s">
        <v>19</v>
      </c>
      <c r="G141" s="31" t="s">
        <v>356</v>
      </c>
      <c r="H141" s="101">
        <v>9.1</v>
      </c>
      <c r="I141" s="101">
        <v>9.1</v>
      </c>
      <c r="J141" s="74"/>
      <c r="L141">
        <v>136</v>
      </c>
      <c r="M141">
        <v>6</v>
      </c>
    </row>
    <row r="142" spans="1:13" ht="22.5" customHeight="1" x14ac:dyDescent="0.3">
      <c r="A142" s="30">
        <v>269</v>
      </c>
      <c r="B142" s="4" t="s">
        <v>394</v>
      </c>
      <c r="C142" s="109" t="s">
        <v>395</v>
      </c>
      <c r="D142" s="14" t="s">
        <v>396</v>
      </c>
      <c r="E142" s="27" t="s">
        <v>18</v>
      </c>
      <c r="F142" s="27" t="s">
        <v>19</v>
      </c>
      <c r="G142" s="31" t="s">
        <v>356</v>
      </c>
      <c r="H142" s="101">
        <v>8.8000000000000007</v>
      </c>
      <c r="I142" s="101">
        <v>8.8000000000000007</v>
      </c>
      <c r="J142" s="74"/>
      <c r="L142">
        <v>137</v>
      </c>
      <c r="M142">
        <v>6</v>
      </c>
    </row>
    <row r="143" spans="1:13" ht="22.5" customHeight="1" x14ac:dyDescent="0.3">
      <c r="A143" s="30">
        <v>281</v>
      </c>
      <c r="B143" s="4" t="s">
        <v>397</v>
      </c>
      <c r="C143" s="109" t="s">
        <v>398</v>
      </c>
      <c r="D143" s="14" t="s">
        <v>399</v>
      </c>
      <c r="E143" s="27" t="s">
        <v>127</v>
      </c>
      <c r="F143" s="27" t="s">
        <v>19</v>
      </c>
      <c r="G143" s="31" t="s">
        <v>356</v>
      </c>
      <c r="H143" s="101">
        <v>8.1</v>
      </c>
      <c r="I143" s="101">
        <v>8.1</v>
      </c>
      <c r="J143" s="74"/>
      <c r="L143">
        <v>138</v>
      </c>
      <c r="M143">
        <v>6</v>
      </c>
    </row>
    <row r="144" spans="1:13" ht="22.5" customHeight="1" x14ac:dyDescent="0.3">
      <c r="A144" s="30">
        <v>286</v>
      </c>
      <c r="B144" s="4" t="s">
        <v>400</v>
      </c>
      <c r="C144" s="109" t="s">
        <v>401</v>
      </c>
      <c r="D144" s="33">
        <v>39609</v>
      </c>
      <c r="E144" s="27" t="s">
        <v>18</v>
      </c>
      <c r="F144" s="27" t="s">
        <v>19</v>
      </c>
      <c r="G144" s="31" t="s">
        <v>356</v>
      </c>
      <c r="H144" s="101">
        <v>8</v>
      </c>
      <c r="I144" s="101">
        <v>8</v>
      </c>
      <c r="J144" s="74"/>
      <c r="L144">
        <v>139</v>
      </c>
      <c r="M144">
        <v>6</v>
      </c>
    </row>
    <row r="145" spans="1:13" ht="22.5" customHeight="1" x14ac:dyDescent="0.3">
      <c r="A145" s="30">
        <v>296</v>
      </c>
      <c r="B145" s="4" t="s">
        <v>402</v>
      </c>
      <c r="C145" s="109" t="s">
        <v>403</v>
      </c>
      <c r="D145" s="14" t="s">
        <v>404</v>
      </c>
      <c r="E145" s="27" t="s">
        <v>127</v>
      </c>
      <c r="F145" s="27" t="s">
        <v>19</v>
      </c>
      <c r="G145" s="31" t="s">
        <v>356</v>
      </c>
      <c r="H145" s="101">
        <v>7.5</v>
      </c>
      <c r="I145" s="101">
        <v>7.5</v>
      </c>
      <c r="J145" s="74"/>
      <c r="L145">
        <v>140</v>
      </c>
      <c r="M145">
        <v>6</v>
      </c>
    </row>
    <row r="146" spans="1:13" ht="22.5" customHeight="1" x14ac:dyDescent="0.3">
      <c r="A146" s="30">
        <v>297</v>
      </c>
      <c r="B146" s="4" t="s">
        <v>405</v>
      </c>
      <c r="C146" s="109" t="s">
        <v>406</v>
      </c>
      <c r="D146" s="14" t="s">
        <v>380</v>
      </c>
      <c r="E146" s="27" t="s">
        <v>18</v>
      </c>
      <c r="F146" s="27" t="s">
        <v>19</v>
      </c>
      <c r="G146" s="31" t="s">
        <v>356</v>
      </c>
      <c r="H146" s="101">
        <v>7.5</v>
      </c>
      <c r="I146" s="101">
        <v>7.5</v>
      </c>
      <c r="J146" s="74"/>
      <c r="L146">
        <v>141</v>
      </c>
      <c r="M146">
        <v>6</v>
      </c>
    </row>
    <row r="147" spans="1:13" ht="22.5" customHeight="1" x14ac:dyDescent="0.3">
      <c r="A147" s="30">
        <v>306</v>
      </c>
      <c r="B147" s="4" t="s">
        <v>407</v>
      </c>
      <c r="C147" s="109" t="s">
        <v>408</v>
      </c>
      <c r="D147" s="33">
        <v>39695</v>
      </c>
      <c r="E147" s="27" t="s">
        <v>18</v>
      </c>
      <c r="F147" s="27" t="s">
        <v>19</v>
      </c>
      <c r="G147" s="31" t="s">
        <v>356</v>
      </c>
      <c r="H147" s="101">
        <v>6.8</v>
      </c>
      <c r="I147" s="101">
        <v>6.8</v>
      </c>
      <c r="J147" s="74"/>
      <c r="L147">
        <v>142</v>
      </c>
      <c r="M147">
        <v>6</v>
      </c>
    </row>
    <row r="148" spans="1:13" ht="22.5" customHeight="1" x14ac:dyDescent="0.3">
      <c r="A148" s="30">
        <v>307</v>
      </c>
      <c r="B148" s="4" t="s">
        <v>409</v>
      </c>
      <c r="C148" s="109" t="s">
        <v>410</v>
      </c>
      <c r="D148" s="14" t="s">
        <v>411</v>
      </c>
      <c r="E148" s="27" t="s">
        <v>18</v>
      </c>
      <c r="F148" s="27" t="s">
        <v>19</v>
      </c>
      <c r="G148" s="31" t="s">
        <v>356</v>
      </c>
      <c r="H148" s="101">
        <v>6.8</v>
      </c>
      <c r="I148" s="101">
        <v>6.8</v>
      </c>
      <c r="J148" s="74"/>
      <c r="L148">
        <v>143</v>
      </c>
      <c r="M148">
        <v>6</v>
      </c>
    </row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</sheetData>
  <autoFilter ref="A4:M148"/>
  <mergeCells count="13">
    <mergeCell ref="F4:F5"/>
    <mergeCell ref="H4:H5"/>
    <mergeCell ref="I4:I5"/>
    <mergeCell ref="A1:C1"/>
    <mergeCell ref="D1:I1"/>
    <mergeCell ref="A2:C2"/>
    <mergeCell ref="D2:I2"/>
    <mergeCell ref="D3:I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261" workbookViewId="0">
      <selection activeCell="G75" sqref="G75"/>
    </sheetView>
  </sheetViews>
  <sheetFormatPr defaultRowHeight="18.75" x14ac:dyDescent="0.3"/>
  <cols>
    <col min="5" max="5" width="8.88671875" style="166"/>
  </cols>
  <sheetData>
    <row r="1" spans="1:10" ht="20.25" customHeight="1" x14ac:dyDescent="0.3">
      <c r="A1" s="3">
        <v>25</v>
      </c>
      <c r="B1" s="4" t="s">
        <v>15</v>
      </c>
      <c r="C1" s="105" t="s">
        <v>16</v>
      </c>
      <c r="D1" s="6" t="s">
        <v>17</v>
      </c>
      <c r="E1" s="5" t="s">
        <v>18</v>
      </c>
      <c r="F1" s="5" t="s">
        <v>19</v>
      </c>
      <c r="G1" s="7" t="s">
        <v>20</v>
      </c>
      <c r="H1" s="87">
        <v>17</v>
      </c>
      <c r="I1" s="24"/>
      <c r="J1">
        <v>1</v>
      </c>
    </row>
    <row r="2" spans="1:10" ht="20.25" customHeight="1" x14ac:dyDescent="0.3">
      <c r="A2" s="28">
        <v>44</v>
      </c>
      <c r="B2" s="4" t="s">
        <v>105</v>
      </c>
      <c r="C2" s="109" t="s">
        <v>106</v>
      </c>
      <c r="D2" s="40" t="s">
        <v>107</v>
      </c>
      <c r="E2" s="27" t="s">
        <v>18</v>
      </c>
      <c r="F2" s="14" t="s">
        <v>19</v>
      </c>
      <c r="G2" s="7" t="s">
        <v>108</v>
      </c>
      <c r="H2" s="32">
        <v>13.5</v>
      </c>
      <c r="I2" s="22"/>
      <c r="J2">
        <v>3</v>
      </c>
    </row>
    <row r="3" spans="1:10" ht="20.25" customHeight="1" x14ac:dyDescent="0.3">
      <c r="A3" s="28">
        <v>52</v>
      </c>
      <c r="B3" s="4" t="s">
        <v>109</v>
      </c>
      <c r="C3" s="108" t="s">
        <v>110</v>
      </c>
      <c r="D3" s="36">
        <v>39794</v>
      </c>
      <c r="E3" s="19" t="s">
        <v>18</v>
      </c>
      <c r="F3" s="21" t="s">
        <v>19</v>
      </c>
      <c r="G3" s="14" t="s">
        <v>108</v>
      </c>
      <c r="H3" s="46">
        <v>13</v>
      </c>
      <c r="I3" s="97"/>
      <c r="J3">
        <v>4</v>
      </c>
    </row>
    <row r="4" spans="1:10" ht="20.25" customHeight="1" x14ac:dyDescent="0.3">
      <c r="A4" s="28">
        <v>58</v>
      </c>
      <c r="B4" s="4" t="s">
        <v>111</v>
      </c>
      <c r="C4" s="108" t="s">
        <v>112</v>
      </c>
      <c r="D4" s="36">
        <v>39573</v>
      </c>
      <c r="E4" s="19" t="s">
        <v>18</v>
      </c>
      <c r="F4" s="21" t="s">
        <v>19</v>
      </c>
      <c r="G4" s="14" t="s">
        <v>108</v>
      </c>
      <c r="H4" s="46">
        <v>13</v>
      </c>
      <c r="I4" s="98"/>
      <c r="J4">
        <v>5</v>
      </c>
    </row>
    <row r="5" spans="1:10" ht="20.25" customHeight="1" x14ac:dyDescent="0.3">
      <c r="A5" s="30">
        <v>73</v>
      </c>
      <c r="B5" s="4" t="s">
        <v>113</v>
      </c>
      <c r="C5" s="108" t="s">
        <v>114</v>
      </c>
      <c r="D5" s="37">
        <v>39509</v>
      </c>
      <c r="E5" s="19" t="s">
        <v>18</v>
      </c>
      <c r="F5" s="21" t="s">
        <v>19</v>
      </c>
      <c r="G5" s="14" t="s">
        <v>108</v>
      </c>
      <c r="H5" s="32">
        <v>12</v>
      </c>
      <c r="I5" s="98"/>
      <c r="J5">
        <v>6</v>
      </c>
    </row>
    <row r="6" spans="1:10" ht="20.25" customHeight="1" x14ac:dyDescent="0.3">
      <c r="A6" s="28">
        <v>94</v>
      </c>
      <c r="B6" s="4" t="s">
        <v>115</v>
      </c>
      <c r="C6" s="109" t="s">
        <v>116</v>
      </c>
      <c r="D6" s="42">
        <v>39791</v>
      </c>
      <c r="E6" s="27" t="s">
        <v>18</v>
      </c>
      <c r="F6" s="14" t="s">
        <v>19</v>
      </c>
      <c r="G6" s="14" t="s">
        <v>108</v>
      </c>
      <c r="H6" s="218">
        <v>11.5</v>
      </c>
      <c r="I6" s="98"/>
      <c r="J6">
        <v>7</v>
      </c>
    </row>
    <row r="7" spans="1:10" ht="20.25" customHeight="1" x14ac:dyDescent="0.3">
      <c r="A7" s="28">
        <v>128</v>
      </c>
      <c r="B7" s="4" t="s">
        <v>117</v>
      </c>
      <c r="C7" s="109" t="s">
        <v>118</v>
      </c>
      <c r="D7" s="42">
        <v>39481</v>
      </c>
      <c r="E7" s="27" t="s">
        <v>18</v>
      </c>
      <c r="F7" s="14" t="s">
        <v>19</v>
      </c>
      <c r="G7" s="14" t="s">
        <v>108</v>
      </c>
      <c r="H7" s="32">
        <v>10</v>
      </c>
      <c r="I7" s="98"/>
      <c r="J7">
        <v>8</v>
      </c>
    </row>
    <row r="8" spans="1:10" ht="20.25" customHeight="1" x14ac:dyDescent="0.3">
      <c r="A8" s="3">
        <v>26</v>
      </c>
      <c r="B8" s="4" t="s">
        <v>21</v>
      </c>
      <c r="C8" s="105" t="s">
        <v>22</v>
      </c>
      <c r="D8" s="9">
        <v>39633</v>
      </c>
      <c r="E8" s="5" t="s">
        <v>18</v>
      </c>
      <c r="F8" s="5" t="s">
        <v>19</v>
      </c>
      <c r="G8" s="14" t="s">
        <v>20</v>
      </c>
      <c r="H8" s="87">
        <v>17</v>
      </c>
      <c r="I8" s="26"/>
      <c r="J8">
        <v>2</v>
      </c>
    </row>
    <row r="9" spans="1:10" ht="20.25" customHeight="1" x14ac:dyDescent="0.3">
      <c r="A9" s="30">
        <v>31</v>
      </c>
      <c r="B9" s="4" t="s">
        <v>354</v>
      </c>
      <c r="C9" s="108" t="s">
        <v>355</v>
      </c>
      <c r="D9" s="25">
        <v>39509</v>
      </c>
      <c r="E9" s="19" t="s">
        <v>18</v>
      </c>
      <c r="F9" s="61" t="s">
        <v>19</v>
      </c>
      <c r="G9" s="31" t="s">
        <v>356</v>
      </c>
      <c r="H9" s="101">
        <v>16</v>
      </c>
      <c r="I9" s="49"/>
      <c r="J9">
        <v>14</v>
      </c>
    </row>
    <row r="10" spans="1:10" ht="20.25" customHeight="1" x14ac:dyDescent="0.3">
      <c r="A10" s="30">
        <v>91</v>
      </c>
      <c r="B10" s="4" t="s">
        <v>359</v>
      </c>
      <c r="C10" s="108" t="s">
        <v>360</v>
      </c>
      <c r="D10" s="25">
        <v>39459</v>
      </c>
      <c r="E10" s="19" t="s">
        <v>18</v>
      </c>
      <c r="F10" s="61" t="s">
        <v>19</v>
      </c>
      <c r="G10" s="31" t="s">
        <v>356</v>
      </c>
      <c r="H10" s="101">
        <v>14.1</v>
      </c>
      <c r="I10" s="49"/>
      <c r="J10">
        <v>15</v>
      </c>
    </row>
    <row r="11" spans="1:10" ht="20.25" customHeight="1" x14ac:dyDescent="0.3">
      <c r="A11" s="30">
        <v>125</v>
      </c>
      <c r="B11" s="4" t="s">
        <v>361</v>
      </c>
      <c r="C11" s="109" t="s">
        <v>362</v>
      </c>
      <c r="D11" s="25">
        <v>39548</v>
      </c>
      <c r="E11" s="19" t="s">
        <v>18</v>
      </c>
      <c r="F11" s="61" t="s">
        <v>19</v>
      </c>
      <c r="G11" s="31" t="s">
        <v>356</v>
      </c>
      <c r="H11" s="101">
        <v>12.9</v>
      </c>
      <c r="I11" s="49"/>
      <c r="J11">
        <v>16</v>
      </c>
    </row>
    <row r="12" spans="1:10" ht="20.25" customHeight="1" x14ac:dyDescent="0.3">
      <c r="A12" s="30">
        <v>132</v>
      </c>
      <c r="B12" s="4" t="s">
        <v>363</v>
      </c>
      <c r="C12" s="109" t="s">
        <v>364</v>
      </c>
      <c r="D12" s="20" t="s">
        <v>365</v>
      </c>
      <c r="E12" s="19" t="s">
        <v>18</v>
      </c>
      <c r="F12" s="61" t="s">
        <v>19</v>
      </c>
      <c r="G12" s="31" t="s">
        <v>356</v>
      </c>
      <c r="H12" s="101">
        <v>12.8</v>
      </c>
      <c r="I12" s="49"/>
      <c r="J12">
        <v>17</v>
      </c>
    </row>
    <row r="13" spans="1:10" ht="20.25" customHeight="1" x14ac:dyDescent="0.3">
      <c r="A13" s="30">
        <v>141</v>
      </c>
      <c r="B13" s="4" t="s">
        <v>366</v>
      </c>
      <c r="C13" s="109" t="s">
        <v>367</v>
      </c>
      <c r="D13" s="20" t="s">
        <v>368</v>
      </c>
      <c r="E13" s="19" t="s">
        <v>18</v>
      </c>
      <c r="F13" s="61" t="s">
        <v>19</v>
      </c>
      <c r="G13" s="31" t="s">
        <v>356</v>
      </c>
      <c r="H13" s="101">
        <v>12.4</v>
      </c>
      <c r="I13" s="49"/>
      <c r="J13">
        <v>18</v>
      </c>
    </row>
    <row r="14" spans="1:10" ht="20.25" customHeight="1" x14ac:dyDescent="0.3">
      <c r="A14" s="30">
        <v>158</v>
      </c>
      <c r="B14" s="4" t="s">
        <v>369</v>
      </c>
      <c r="C14" s="108" t="s">
        <v>370</v>
      </c>
      <c r="D14" s="20" t="s">
        <v>371</v>
      </c>
      <c r="E14" s="19" t="s">
        <v>18</v>
      </c>
      <c r="F14" s="61" t="s">
        <v>19</v>
      </c>
      <c r="G14" s="31" t="s">
        <v>356</v>
      </c>
      <c r="H14" s="101">
        <v>12</v>
      </c>
      <c r="I14" s="49"/>
      <c r="J14">
        <v>19</v>
      </c>
    </row>
    <row r="15" spans="1:10" ht="20.25" customHeight="1" x14ac:dyDescent="0.3">
      <c r="A15" s="30">
        <v>179</v>
      </c>
      <c r="B15" s="4" t="s">
        <v>375</v>
      </c>
      <c r="C15" s="108" t="s">
        <v>376</v>
      </c>
      <c r="D15" s="20" t="s">
        <v>377</v>
      </c>
      <c r="E15" s="19" t="s">
        <v>18</v>
      </c>
      <c r="F15" s="61" t="s">
        <v>19</v>
      </c>
      <c r="G15" s="31" t="s">
        <v>356</v>
      </c>
      <c r="H15" s="101">
        <v>11.5</v>
      </c>
      <c r="I15" s="49"/>
      <c r="J15">
        <v>20</v>
      </c>
    </row>
    <row r="16" spans="1:10" ht="20.25" customHeight="1" x14ac:dyDescent="0.3">
      <c r="A16" s="30">
        <v>222</v>
      </c>
      <c r="B16" s="4" t="s">
        <v>381</v>
      </c>
      <c r="C16" s="108" t="s">
        <v>382</v>
      </c>
      <c r="D16" s="20" t="s">
        <v>383</v>
      </c>
      <c r="E16" s="19" t="s">
        <v>18</v>
      </c>
      <c r="F16" s="61" t="s">
        <v>19</v>
      </c>
      <c r="G16" s="31" t="s">
        <v>356</v>
      </c>
      <c r="H16" s="101">
        <v>10.5</v>
      </c>
      <c r="I16" s="49"/>
      <c r="J16">
        <v>21</v>
      </c>
    </row>
    <row r="17" spans="1:10" ht="20.25" customHeight="1" x14ac:dyDescent="0.3">
      <c r="A17" s="50">
        <v>92</v>
      </c>
      <c r="B17" s="4" t="s">
        <v>170</v>
      </c>
      <c r="C17" s="212" t="s">
        <v>171</v>
      </c>
      <c r="D17" s="20" t="s">
        <v>172</v>
      </c>
      <c r="E17" s="19" t="s">
        <v>18</v>
      </c>
      <c r="F17" s="61" t="s">
        <v>19</v>
      </c>
      <c r="G17" s="51" t="s">
        <v>173</v>
      </c>
      <c r="H17" s="23">
        <v>11.5</v>
      </c>
      <c r="I17" s="46"/>
      <c r="J17">
        <v>9</v>
      </c>
    </row>
    <row r="18" spans="1:10" ht="20.25" customHeight="1" x14ac:dyDescent="0.3">
      <c r="A18" s="50">
        <v>93</v>
      </c>
      <c r="B18" s="4" t="s">
        <v>174</v>
      </c>
      <c r="C18" s="212" t="s">
        <v>175</v>
      </c>
      <c r="D18" s="20" t="s">
        <v>176</v>
      </c>
      <c r="E18" s="19" t="s">
        <v>18</v>
      </c>
      <c r="F18" s="61" t="s">
        <v>19</v>
      </c>
      <c r="G18" s="51" t="s">
        <v>173</v>
      </c>
      <c r="H18" s="23">
        <v>11.5</v>
      </c>
      <c r="I18" s="46"/>
      <c r="J18">
        <v>10</v>
      </c>
    </row>
    <row r="19" spans="1:10" ht="20.25" customHeight="1" x14ac:dyDescent="0.3">
      <c r="A19" s="50">
        <v>117</v>
      </c>
      <c r="B19" s="4" t="s">
        <v>177</v>
      </c>
      <c r="C19" s="111" t="s">
        <v>178</v>
      </c>
      <c r="D19" s="35">
        <v>39449</v>
      </c>
      <c r="E19" s="27" t="s">
        <v>18</v>
      </c>
      <c r="F19" s="27" t="s">
        <v>19</v>
      </c>
      <c r="G19" s="51" t="s">
        <v>173</v>
      </c>
      <c r="H19" s="23">
        <v>11</v>
      </c>
      <c r="I19" s="46"/>
      <c r="J19">
        <v>11</v>
      </c>
    </row>
    <row r="20" spans="1:10" ht="20.25" customHeight="1" x14ac:dyDescent="0.3">
      <c r="A20" s="50">
        <v>118</v>
      </c>
      <c r="B20" s="4" t="s">
        <v>179</v>
      </c>
      <c r="C20" s="111" t="s">
        <v>180</v>
      </c>
      <c r="D20" s="14" t="s">
        <v>181</v>
      </c>
      <c r="E20" s="27" t="s">
        <v>18</v>
      </c>
      <c r="F20" s="27" t="s">
        <v>19</v>
      </c>
      <c r="G20" s="51" t="s">
        <v>173</v>
      </c>
      <c r="H20" s="23">
        <v>11</v>
      </c>
      <c r="I20" s="46"/>
      <c r="J20">
        <v>12</v>
      </c>
    </row>
    <row r="21" spans="1:10" ht="20.25" customHeight="1" x14ac:dyDescent="0.3">
      <c r="A21" s="50">
        <v>166</v>
      </c>
      <c r="B21" s="4" t="s">
        <v>182</v>
      </c>
      <c r="C21" s="111" t="s">
        <v>183</v>
      </c>
      <c r="D21" s="14" t="s">
        <v>184</v>
      </c>
      <c r="E21" s="27" t="s">
        <v>18</v>
      </c>
      <c r="F21" s="27" t="s">
        <v>19</v>
      </c>
      <c r="G21" s="51" t="s">
        <v>173</v>
      </c>
      <c r="H21" s="23">
        <v>10</v>
      </c>
      <c r="I21" s="46"/>
      <c r="J21">
        <v>13</v>
      </c>
    </row>
    <row r="22" spans="1:10" ht="20.25" customHeight="1" x14ac:dyDescent="0.3">
      <c r="A22" s="30">
        <v>86</v>
      </c>
      <c r="B22" s="4" t="s">
        <v>357</v>
      </c>
      <c r="C22" s="108" t="s">
        <v>358</v>
      </c>
      <c r="D22" s="25">
        <v>39610</v>
      </c>
      <c r="E22" s="19" t="s">
        <v>127</v>
      </c>
      <c r="F22" s="61" t="s">
        <v>19</v>
      </c>
      <c r="G22" s="31" t="s">
        <v>356</v>
      </c>
      <c r="H22" s="215">
        <v>14.3</v>
      </c>
      <c r="I22" s="49"/>
      <c r="J22">
        <v>22</v>
      </c>
    </row>
    <row r="23" spans="1:10" ht="20.25" customHeight="1" x14ac:dyDescent="0.3">
      <c r="A23" s="30">
        <v>180</v>
      </c>
      <c r="B23" s="4" t="s">
        <v>378</v>
      </c>
      <c r="C23" s="109" t="s">
        <v>379</v>
      </c>
      <c r="D23" s="14" t="s">
        <v>380</v>
      </c>
      <c r="E23" s="27" t="s">
        <v>127</v>
      </c>
      <c r="F23" s="61" t="s">
        <v>19</v>
      </c>
      <c r="G23" s="31" t="s">
        <v>356</v>
      </c>
      <c r="H23" s="215">
        <v>11.5</v>
      </c>
      <c r="I23" s="49"/>
      <c r="J23">
        <v>23</v>
      </c>
    </row>
    <row r="24" spans="1:10" ht="20.25" customHeight="1" x14ac:dyDescent="0.3">
      <c r="A24" s="30">
        <v>159</v>
      </c>
      <c r="B24" s="4" t="s">
        <v>372</v>
      </c>
      <c r="C24" s="108" t="s">
        <v>373</v>
      </c>
      <c r="D24" s="20" t="s">
        <v>374</v>
      </c>
      <c r="E24" s="19" t="s">
        <v>139</v>
      </c>
      <c r="F24" s="61" t="s">
        <v>19</v>
      </c>
      <c r="G24" s="31" t="s">
        <v>356</v>
      </c>
      <c r="H24" s="215">
        <v>12</v>
      </c>
      <c r="I24" s="49"/>
      <c r="J24">
        <v>24</v>
      </c>
    </row>
    <row r="25" spans="1:10" ht="20.25" customHeight="1" x14ac:dyDescent="0.3">
      <c r="A25" s="50">
        <v>167</v>
      </c>
      <c r="B25" s="4" t="s">
        <v>185</v>
      </c>
      <c r="C25" s="213" t="s">
        <v>186</v>
      </c>
      <c r="D25" s="20" t="s">
        <v>187</v>
      </c>
      <c r="E25" s="27" t="s">
        <v>188</v>
      </c>
      <c r="F25" s="61" t="s">
        <v>19</v>
      </c>
      <c r="G25" s="51" t="s">
        <v>173</v>
      </c>
      <c r="H25" s="219">
        <v>10</v>
      </c>
      <c r="I25" s="46"/>
      <c r="J25">
        <v>25</v>
      </c>
    </row>
    <row r="26" spans="1:10" ht="20.25" customHeight="1" x14ac:dyDescent="0.3">
      <c r="A26" s="75">
        <v>13</v>
      </c>
      <c r="B26" s="4" t="s">
        <v>284</v>
      </c>
      <c r="C26" s="114" t="s">
        <v>285</v>
      </c>
      <c r="D26" s="25">
        <v>39181</v>
      </c>
      <c r="E26" s="55" t="s">
        <v>25</v>
      </c>
      <c r="F26" s="21" t="s">
        <v>19</v>
      </c>
      <c r="G26" s="14" t="s">
        <v>281</v>
      </c>
      <c r="H26" s="95">
        <v>15</v>
      </c>
      <c r="I26" s="49"/>
      <c r="J26">
        <v>18</v>
      </c>
    </row>
    <row r="27" spans="1:10" ht="20.25" customHeight="1" x14ac:dyDescent="0.3">
      <c r="A27" s="75">
        <v>17</v>
      </c>
      <c r="B27" s="38" t="s">
        <v>286</v>
      </c>
      <c r="C27" s="114" t="s">
        <v>287</v>
      </c>
      <c r="D27" s="20" t="s">
        <v>288</v>
      </c>
      <c r="E27" s="55" t="s">
        <v>25</v>
      </c>
      <c r="F27" s="21" t="s">
        <v>19</v>
      </c>
      <c r="G27" s="14" t="s">
        <v>281</v>
      </c>
      <c r="H27" s="217">
        <v>14.5</v>
      </c>
      <c r="I27" s="49"/>
      <c r="J27">
        <v>19</v>
      </c>
    </row>
    <row r="28" spans="1:10" ht="20.25" customHeight="1" x14ac:dyDescent="0.3">
      <c r="A28" s="75">
        <v>42</v>
      </c>
      <c r="B28" s="4" t="s">
        <v>295</v>
      </c>
      <c r="C28" s="105" t="s">
        <v>296</v>
      </c>
      <c r="D28" s="14" t="s">
        <v>297</v>
      </c>
      <c r="E28" s="5" t="s">
        <v>25</v>
      </c>
      <c r="F28" s="14" t="s">
        <v>19</v>
      </c>
      <c r="G28" s="14" t="s">
        <v>281</v>
      </c>
      <c r="H28" s="63">
        <v>12.5</v>
      </c>
      <c r="I28" s="49"/>
      <c r="J28">
        <v>20</v>
      </c>
    </row>
    <row r="29" spans="1:10" ht="20.25" customHeight="1" x14ac:dyDescent="0.3">
      <c r="A29" s="75">
        <v>59</v>
      </c>
      <c r="B29" s="4" t="s">
        <v>301</v>
      </c>
      <c r="C29" s="105" t="s">
        <v>302</v>
      </c>
      <c r="D29" s="14" t="s">
        <v>54</v>
      </c>
      <c r="E29" s="5" t="s">
        <v>25</v>
      </c>
      <c r="F29" s="14" t="s">
        <v>19</v>
      </c>
      <c r="G29" s="14" t="s">
        <v>281</v>
      </c>
      <c r="H29" s="63">
        <v>11</v>
      </c>
      <c r="I29" s="49"/>
      <c r="J29">
        <v>21</v>
      </c>
    </row>
    <row r="30" spans="1:10" ht="20.25" customHeight="1" x14ac:dyDescent="0.3">
      <c r="A30" s="30">
        <v>25</v>
      </c>
      <c r="B30" s="4" t="s">
        <v>81</v>
      </c>
      <c r="C30" s="109" t="s">
        <v>82</v>
      </c>
      <c r="D30" s="14" t="s">
        <v>83</v>
      </c>
      <c r="E30" s="27" t="s">
        <v>25</v>
      </c>
      <c r="F30" s="14" t="s">
        <v>19</v>
      </c>
      <c r="G30" s="31" t="s">
        <v>84</v>
      </c>
      <c r="H30" s="32">
        <v>15.5</v>
      </c>
      <c r="I30" s="97"/>
      <c r="J30">
        <v>5</v>
      </c>
    </row>
    <row r="31" spans="1:10" ht="20.25" customHeight="1" x14ac:dyDescent="0.3">
      <c r="A31" s="28">
        <v>28</v>
      </c>
      <c r="B31" s="4" t="s">
        <v>85</v>
      </c>
      <c r="C31" s="109" t="s">
        <v>86</v>
      </c>
      <c r="D31" s="14" t="s">
        <v>87</v>
      </c>
      <c r="E31" s="27" t="s">
        <v>25</v>
      </c>
      <c r="F31" s="14" t="s">
        <v>19</v>
      </c>
      <c r="G31" s="31" t="s">
        <v>84</v>
      </c>
      <c r="H31" s="46">
        <v>15.5</v>
      </c>
      <c r="I31" s="97"/>
      <c r="J31">
        <v>6</v>
      </c>
    </row>
    <row r="32" spans="1:10" ht="20.25" customHeight="1" x14ac:dyDescent="0.3">
      <c r="A32" s="28">
        <v>36</v>
      </c>
      <c r="B32" s="4" t="s">
        <v>88</v>
      </c>
      <c r="C32" s="109" t="s">
        <v>89</v>
      </c>
      <c r="D32" s="14" t="s">
        <v>90</v>
      </c>
      <c r="E32" s="27" t="s">
        <v>25</v>
      </c>
      <c r="F32" s="14" t="s">
        <v>19</v>
      </c>
      <c r="G32" s="31" t="s">
        <v>84</v>
      </c>
      <c r="H32" s="32">
        <v>15</v>
      </c>
      <c r="I32" s="97"/>
      <c r="J32">
        <v>7</v>
      </c>
    </row>
    <row r="33" spans="1:10" ht="20.25" customHeight="1" x14ac:dyDescent="0.3">
      <c r="A33" s="30">
        <v>79</v>
      </c>
      <c r="B33" s="4" t="s">
        <v>91</v>
      </c>
      <c r="C33" s="109" t="s">
        <v>92</v>
      </c>
      <c r="D33" s="14" t="s">
        <v>90</v>
      </c>
      <c r="E33" s="27" t="s">
        <v>25</v>
      </c>
      <c r="F33" s="14" t="s">
        <v>19</v>
      </c>
      <c r="G33" s="31" t="s">
        <v>84</v>
      </c>
      <c r="H33" s="32">
        <v>12.5</v>
      </c>
      <c r="I33" s="97"/>
      <c r="J33">
        <v>8</v>
      </c>
    </row>
    <row r="34" spans="1:10" ht="20.25" customHeight="1" x14ac:dyDescent="0.3">
      <c r="A34" s="30">
        <v>89</v>
      </c>
      <c r="B34" s="4" t="s">
        <v>96</v>
      </c>
      <c r="C34" s="108" t="s">
        <v>97</v>
      </c>
      <c r="D34" s="57" t="s">
        <v>98</v>
      </c>
      <c r="E34" s="19" t="s">
        <v>25</v>
      </c>
      <c r="F34" s="21" t="s">
        <v>19</v>
      </c>
      <c r="G34" s="31" t="s">
        <v>84</v>
      </c>
      <c r="H34" s="32">
        <v>12</v>
      </c>
      <c r="I34" s="97"/>
      <c r="J34">
        <v>9</v>
      </c>
    </row>
    <row r="35" spans="1:10" ht="20.25" customHeight="1" x14ac:dyDescent="0.3">
      <c r="A35" s="28">
        <v>90</v>
      </c>
      <c r="B35" s="4" t="s">
        <v>99</v>
      </c>
      <c r="C35" s="108" t="s">
        <v>100</v>
      </c>
      <c r="D35" s="25">
        <v>39417</v>
      </c>
      <c r="E35" s="19" t="s">
        <v>25</v>
      </c>
      <c r="F35" s="21" t="s">
        <v>19</v>
      </c>
      <c r="G35" s="31" t="s">
        <v>84</v>
      </c>
      <c r="H35" s="32">
        <v>12</v>
      </c>
      <c r="I35" s="26"/>
      <c r="J35">
        <v>10</v>
      </c>
    </row>
    <row r="36" spans="1:10" ht="20.25" customHeight="1" x14ac:dyDescent="0.3">
      <c r="A36" s="30">
        <v>97</v>
      </c>
      <c r="B36" s="4" t="s">
        <v>101</v>
      </c>
      <c r="C36" s="109" t="s">
        <v>102</v>
      </c>
      <c r="D36" s="33">
        <v>39090</v>
      </c>
      <c r="E36" s="27" t="s">
        <v>25</v>
      </c>
      <c r="F36" s="14" t="s">
        <v>19</v>
      </c>
      <c r="G36" s="31" t="s">
        <v>84</v>
      </c>
      <c r="H36" s="32">
        <v>12</v>
      </c>
      <c r="I36" s="22"/>
      <c r="J36">
        <v>11</v>
      </c>
    </row>
    <row r="37" spans="1:10" ht="20.25" customHeight="1" x14ac:dyDescent="0.3">
      <c r="A37" s="3">
        <v>1</v>
      </c>
      <c r="B37" s="10" t="s">
        <v>23</v>
      </c>
      <c r="C37" s="107" t="s">
        <v>24</v>
      </c>
      <c r="D37" s="17">
        <v>39153</v>
      </c>
      <c r="E37" s="15" t="s">
        <v>25</v>
      </c>
      <c r="F37" s="15" t="s">
        <v>19</v>
      </c>
      <c r="G37" s="14" t="s">
        <v>26</v>
      </c>
      <c r="H37" s="76">
        <v>20</v>
      </c>
      <c r="I37" s="26"/>
      <c r="J37">
        <v>1</v>
      </c>
    </row>
    <row r="38" spans="1:10" ht="20.25" customHeight="1" x14ac:dyDescent="0.3">
      <c r="A38" s="3">
        <v>2</v>
      </c>
      <c r="B38" s="10" t="s">
        <v>27</v>
      </c>
      <c r="C38" s="107" t="s">
        <v>28</v>
      </c>
      <c r="D38" s="17">
        <v>39121</v>
      </c>
      <c r="E38" s="15" t="s">
        <v>25</v>
      </c>
      <c r="F38" s="15" t="s">
        <v>19</v>
      </c>
      <c r="G38" s="14" t="s">
        <v>26</v>
      </c>
      <c r="H38" s="76">
        <v>20</v>
      </c>
      <c r="I38" s="26"/>
      <c r="J38">
        <v>2</v>
      </c>
    </row>
    <row r="39" spans="1:10" ht="20.25" customHeight="1" x14ac:dyDescent="0.3">
      <c r="A39" s="3">
        <v>37</v>
      </c>
      <c r="B39" s="10" t="s">
        <v>33</v>
      </c>
      <c r="C39" s="107" t="s">
        <v>34</v>
      </c>
      <c r="D39" s="16" t="s">
        <v>35</v>
      </c>
      <c r="E39" s="15" t="s">
        <v>25</v>
      </c>
      <c r="F39" s="15" t="s">
        <v>19</v>
      </c>
      <c r="G39" s="14" t="s">
        <v>26</v>
      </c>
      <c r="H39" s="76">
        <v>12</v>
      </c>
      <c r="I39" s="28"/>
      <c r="J39">
        <v>3</v>
      </c>
    </row>
    <row r="40" spans="1:10" ht="20.25" customHeight="1" x14ac:dyDescent="0.3">
      <c r="A40" s="3">
        <v>44</v>
      </c>
      <c r="B40" s="10" t="s">
        <v>36</v>
      </c>
      <c r="C40" s="107" t="s">
        <v>37</v>
      </c>
      <c r="D40" s="16" t="s">
        <v>38</v>
      </c>
      <c r="E40" s="15" t="s">
        <v>25</v>
      </c>
      <c r="F40" s="15" t="s">
        <v>19</v>
      </c>
      <c r="G40" s="14" t="s">
        <v>26</v>
      </c>
      <c r="H40" s="76">
        <v>11</v>
      </c>
      <c r="I40" s="97"/>
      <c r="J40">
        <v>4</v>
      </c>
    </row>
    <row r="41" spans="1:10" ht="20.25" customHeight="1" x14ac:dyDescent="0.3">
      <c r="A41" s="229">
        <v>34</v>
      </c>
      <c r="B41" s="4" t="s">
        <v>326</v>
      </c>
      <c r="C41" s="105" t="s">
        <v>327</v>
      </c>
      <c r="D41" s="9">
        <v>39306</v>
      </c>
      <c r="E41" s="5" t="s">
        <v>25</v>
      </c>
      <c r="F41" s="5" t="s">
        <v>19</v>
      </c>
      <c r="G41" s="81" t="s">
        <v>328</v>
      </c>
      <c r="H41" s="45">
        <v>14.8</v>
      </c>
      <c r="I41" s="49"/>
      <c r="J41">
        <v>22</v>
      </c>
    </row>
    <row r="42" spans="1:10" ht="20.25" customHeight="1" x14ac:dyDescent="0.3">
      <c r="A42" s="78">
        <v>132</v>
      </c>
      <c r="B42" s="4" t="s">
        <v>329</v>
      </c>
      <c r="C42" s="114" t="s">
        <v>330</v>
      </c>
      <c r="D42" s="79">
        <v>39083</v>
      </c>
      <c r="E42" s="55" t="s">
        <v>25</v>
      </c>
      <c r="F42" s="80" t="s">
        <v>19</v>
      </c>
      <c r="G42" s="81" t="s">
        <v>328</v>
      </c>
      <c r="H42" s="45">
        <v>11.8</v>
      </c>
      <c r="I42" s="49"/>
      <c r="J42">
        <v>23</v>
      </c>
    </row>
    <row r="43" spans="1:10" ht="20.25" customHeight="1" x14ac:dyDescent="0.3">
      <c r="A43" s="77">
        <v>151</v>
      </c>
      <c r="B43" s="4" t="s">
        <v>331</v>
      </c>
      <c r="C43" s="114" t="s">
        <v>332</v>
      </c>
      <c r="D43" s="79">
        <v>39426</v>
      </c>
      <c r="E43" s="55" t="s">
        <v>25</v>
      </c>
      <c r="F43" s="80" t="s">
        <v>19</v>
      </c>
      <c r="G43" s="81" t="s">
        <v>328</v>
      </c>
      <c r="H43" s="45">
        <v>11.3</v>
      </c>
      <c r="I43" s="221"/>
      <c r="J43">
        <v>24</v>
      </c>
    </row>
    <row r="44" spans="1:10" ht="20.25" customHeight="1" x14ac:dyDescent="0.3">
      <c r="A44" s="77">
        <v>163</v>
      </c>
      <c r="B44" s="4" t="s">
        <v>333</v>
      </c>
      <c r="C44" s="105" t="s">
        <v>334</v>
      </c>
      <c r="D44" s="6" t="s">
        <v>335</v>
      </c>
      <c r="E44" s="5" t="s">
        <v>25</v>
      </c>
      <c r="F44" s="5" t="s">
        <v>19</v>
      </c>
      <c r="G44" s="81" t="s">
        <v>328</v>
      </c>
      <c r="H44" s="45">
        <v>11</v>
      </c>
      <c r="I44" s="221"/>
      <c r="J44">
        <v>25</v>
      </c>
    </row>
    <row r="45" spans="1:10" ht="20.25" customHeight="1" x14ac:dyDescent="0.3">
      <c r="A45" s="77">
        <v>175</v>
      </c>
      <c r="B45" s="4" t="s">
        <v>336</v>
      </c>
      <c r="C45" s="105" t="s">
        <v>337</v>
      </c>
      <c r="D45" s="6" t="s">
        <v>338</v>
      </c>
      <c r="E45" s="5" t="s">
        <v>25</v>
      </c>
      <c r="F45" s="5" t="s">
        <v>19</v>
      </c>
      <c r="G45" s="81" t="s">
        <v>328</v>
      </c>
      <c r="H45" s="45">
        <v>10.8</v>
      </c>
      <c r="I45" s="221"/>
      <c r="J45">
        <v>26</v>
      </c>
    </row>
    <row r="46" spans="1:10" ht="20.25" customHeight="1" x14ac:dyDescent="0.3">
      <c r="A46" s="54">
        <v>8</v>
      </c>
      <c r="B46" s="4" t="s">
        <v>199</v>
      </c>
      <c r="C46" s="105" t="s">
        <v>200</v>
      </c>
      <c r="D46" s="59" t="s">
        <v>201</v>
      </c>
      <c r="E46" s="5" t="s">
        <v>25</v>
      </c>
      <c r="F46" s="14" t="s">
        <v>19</v>
      </c>
      <c r="G46" s="51" t="s">
        <v>202</v>
      </c>
      <c r="H46" s="23">
        <v>15</v>
      </c>
      <c r="I46" s="227"/>
      <c r="J46">
        <v>12</v>
      </c>
    </row>
    <row r="47" spans="1:10" ht="20.25" customHeight="1" x14ac:dyDescent="0.3">
      <c r="A47" s="54">
        <v>15</v>
      </c>
      <c r="B47" s="4" t="s">
        <v>203</v>
      </c>
      <c r="C47" s="105" t="s">
        <v>204</v>
      </c>
      <c r="D47" s="59" t="s">
        <v>205</v>
      </c>
      <c r="E47" s="5" t="s">
        <v>25</v>
      </c>
      <c r="F47" s="14" t="s">
        <v>19</v>
      </c>
      <c r="G47" s="51" t="s">
        <v>202</v>
      </c>
      <c r="H47" s="23">
        <v>14.5</v>
      </c>
      <c r="I47" s="232"/>
      <c r="J47">
        <v>13</v>
      </c>
    </row>
    <row r="48" spans="1:10" ht="20.25" customHeight="1" x14ac:dyDescent="0.3">
      <c r="A48" s="54">
        <v>25</v>
      </c>
      <c r="B48" s="4" t="s">
        <v>206</v>
      </c>
      <c r="C48" s="105" t="s">
        <v>207</v>
      </c>
      <c r="D48" s="58">
        <v>39181</v>
      </c>
      <c r="E48" s="5" t="s">
        <v>25</v>
      </c>
      <c r="F48" s="14" t="s">
        <v>19</v>
      </c>
      <c r="G48" s="51" t="s">
        <v>202</v>
      </c>
      <c r="H48" s="23">
        <v>14</v>
      </c>
      <c r="I48" s="228"/>
      <c r="J48">
        <v>14</v>
      </c>
    </row>
    <row r="49" spans="1:10" ht="20.25" customHeight="1" x14ac:dyDescent="0.3">
      <c r="A49" s="54">
        <v>40</v>
      </c>
      <c r="B49" s="4" t="s">
        <v>208</v>
      </c>
      <c r="C49" s="105" t="s">
        <v>209</v>
      </c>
      <c r="D49" s="33">
        <v>39273</v>
      </c>
      <c r="E49" s="5" t="s">
        <v>25</v>
      </c>
      <c r="F49" s="14" t="s">
        <v>19</v>
      </c>
      <c r="G49" s="51" t="s">
        <v>202</v>
      </c>
      <c r="H49" s="23">
        <v>13.5</v>
      </c>
      <c r="I49" s="228"/>
      <c r="J49">
        <v>15</v>
      </c>
    </row>
    <row r="50" spans="1:10" ht="20.25" customHeight="1" x14ac:dyDescent="0.3">
      <c r="A50" s="54">
        <v>73</v>
      </c>
      <c r="B50" s="4" t="s">
        <v>213</v>
      </c>
      <c r="C50" s="115" t="s">
        <v>214</v>
      </c>
      <c r="D50" s="230">
        <v>39273</v>
      </c>
      <c r="E50" s="214" t="s">
        <v>25</v>
      </c>
      <c r="F50" s="14" t="s">
        <v>19</v>
      </c>
      <c r="G50" s="51" t="s">
        <v>202</v>
      </c>
      <c r="H50" s="23">
        <v>12.5</v>
      </c>
      <c r="I50" s="231"/>
      <c r="J50">
        <v>16</v>
      </c>
    </row>
    <row r="51" spans="1:10" ht="20.25" customHeight="1" x14ac:dyDescent="0.3">
      <c r="A51" s="54">
        <v>136</v>
      </c>
      <c r="B51" s="4" t="s">
        <v>215</v>
      </c>
      <c r="C51" s="117" t="s">
        <v>216</v>
      </c>
      <c r="D51" s="58">
        <v>39153</v>
      </c>
      <c r="E51" s="5" t="s">
        <v>25</v>
      </c>
      <c r="F51" s="21" t="s">
        <v>19</v>
      </c>
      <c r="G51" s="51" t="s">
        <v>202</v>
      </c>
      <c r="H51" s="23">
        <v>11</v>
      </c>
      <c r="I51" s="228"/>
      <c r="J51">
        <v>17</v>
      </c>
    </row>
    <row r="52" spans="1:10" ht="20.25" customHeight="1" x14ac:dyDescent="0.3">
      <c r="A52" s="75">
        <v>6</v>
      </c>
      <c r="B52" s="4" t="s">
        <v>279</v>
      </c>
      <c r="C52" s="105" t="s">
        <v>280</v>
      </c>
      <c r="D52" s="33">
        <v>39088</v>
      </c>
      <c r="E52" s="5" t="s">
        <v>42</v>
      </c>
      <c r="F52" s="14" t="s">
        <v>19</v>
      </c>
      <c r="G52" s="14" t="s">
        <v>281</v>
      </c>
      <c r="H52" s="63">
        <v>16</v>
      </c>
      <c r="I52" s="221"/>
      <c r="J52">
        <v>30</v>
      </c>
    </row>
    <row r="53" spans="1:10" ht="20.25" customHeight="1" x14ac:dyDescent="0.3">
      <c r="A53" s="75">
        <v>10</v>
      </c>
      <c r="B53" s="4" t="s">
        <v>282</v>
      </c>
      <c r="C53" s="105" t="s">
        <v>283</v>
      </c>
      <c r="D53" s="33">
        <v>39419</v>
      </c>
      <c r="E53" s="5" t="s">
        <v>42</v>
      </c>
      <c r="F53" s="14" t="s">
        <v>19</v>
      </c>
      <c r="G53" s="14" t="s">
        <v>281</v>
      </c>
      <c r="H53" s="32">
        <v>15.5</v>
      </c>
      <c r="J53">
        <v>31</v>
      </c>
    </row>
    <row r="54" spans="1:10" ht="20.25" customHeight="1" x14ac:dyDescent="0.3">
      <c r="A54" s="75">
        <v>26</v>
      </c>
      <c r="B54" s="4" t="s">
        <v>289</v>
      </c>
      <c r="C54" s="115" t="s">
        <v>290</v>
      </c>
      <c r="D54" s="44" t="s">
        <v>291</v>
      </c>
      <c r="E54" s="214" t="s">
        <v>42</v>
      </c>
      <c r="F54" s="14" t="s">
        <v>19</v>
      </c>
      <c r="G54" s="14" t="s">
        <v>281</v>
      </c>
      <c r="H54" s="63">
        <v>14</v>
      </c>
      <c r="J54">
        <v>32</v>
      </c>
    </row>
    <row r="55" spans="1:10" ht="20.25" customHeight="1" x14ac:dyDescent="0.3">
      <c r="A55" s="75">
        <v>33</v>
      </c>
      <c r="B55" s="4" t="s">
        <v>292</v>
      </c>
      <c r="C55" s="114" t="s">
        <v>293</v>
      </c>
      <c r="D55" s="20" t="s">
        <v>294</v>
      </c>
      <c r="E55" s="55" t="s">
        <v>42</v>
      </c>
      <c r="F55" s="21" t="s">
        <v>19</v>
      </c>
      <c r="G55" s="14" t="s">
        <v>281</v>
      </c>
      <c r="H55" s="63">
        <v>13.5</v>
      </c>
      <c r="J55">
        <v>33</v>
      </c>
    </row>
    <row r="56" spans="1:10" ht="20.25" customHeight="1" x14ac:dyDescent="0.3">
      <c r="A56" s="75">
        <v>51</v>
      </c>
      <c r="B56" s="4" t="s">
        <v>298</v>
      </c>
      <c r="C56" s="117" t="s">
        <v>299</v>
      </c>
      <c r="D56" s="14" t="s">
        <v>300</v>
      </c>
      <c r="E56" s="55" t="s">
        <v>42</v>
      </c>
      <c r="F56" s="21" t="s">
        <v>19</v>
      </c>
      <c r="G56" s="14" t="s">
        <v>281</v>
      </c>
      <c r="H56" s="76">
        <v>12</v>
      </c>
      <c r="J56">
        <v>34</v>
      </c>
    </row>
    <row r="57" spans="1:10" ht="20.25" customHeight="1" x14ac:dyDescent="0.3">
      <c r="A57" s="75">
        <v>65</v>
      </c>
      <c r="B57" s="4" t="s">
        <v>303</v>
      </c>
      <c r="C57" s="105" t="s">
        <v>304</v>
      </c>
      <c r="D57" s="33">
        <v>39329</v>
      </c>
      <c r="E57" s="5" t="s">
        <v>42</v>
      </c>
      <c r="F57" s="21" t="s">
        <v>19</v>
      </c>
      <c r="G57" s="14" t="s">
        <v>281</v>
      </c>
      <c r="H57" s="76">
        <v>10.5</v>
      </c>
      <c r="J57">
        <v>35</v>
      </c>
    </row>
    <row r="58" spans="1:10" ht="20.25" customHeight="1" x14ac:dyDescent="0.3">
      <c r="A58" s="30">
        <v>83</v>
      </c>
      <c r="B58" s="4" t="s">
        <v>93</v>
      </c>
      <c r="C58" s="109" t="s">
        <v>94</v>
      </c>
      <c r="D58" s="14" t="s">
        <v>95</v>
      </c>
      <c r="E58" s="27" t="s">
        <v>42</v>
      </c>
      <c r="F58" s="14" t="s">
        <v>19</v>
      </c>
      <c r="G58" s="31" t="s">
        <v>84</v>
      </c>
      <c r="H58" s="32">
        <v>12.5</v>
      </c>
      <c r="I58" s="222"/>
      <c r="J58">
        <v>28</v>
      </c>
    </row>
    <row r="59" spans="1:10" ht="20.25" customHeight="1" x14ac:dyDescent="0.3">
      <c r="A59" s="3">
        <v>45</v>
      </c>
      <c r="B59" s="10" t="s">
        <v>39</v>
      </c>
      <c r="C59" s="107" t="s">
        <v>40</v>
      </c>
      <c r="D59" s="16" t="s">
        <v>41</v>
      </c>
      <c r="E59" s="15" t="s">
        <v>42</v>
      </c>
      <c r="F59" s="15" t="s">
        <v>19</v>
      </c>
      <c r="G59" s="14" t="s">
        <v>26</v>
      </c>
      <c r="H59" s="76">
        <v>11</v>
      </c>
      <c r="I59" s="222"/>
      <c r="J59">
        <v>27</v>
      </c>
    </row>
    <row r="60" spans="1:10" ht="20.25" customHeight="1" x14ac:dyDescent="0.3">
      <c r="A60" s="54">
        <v>57</v>
      </c>
      <c r="B60" s="4" t="s">
        <v>210</v>
      </c>
      <c r="C60" s="105" t="s">
        <v>211</v>
      </c>
      <c r="D60" s="59" t="s">
        <v>212</v>
      </c>
      <c r="E60" s="5" t="s">
        <v>42</v>
      </c>
      <c r="F60" s="14" t="s">
        <v>19</v>
      </c>
      <c r="G60" s="51" t="s">
        <v>202</v>
      </c>
      <c r="H60" s="23">
        <v>13</v>
      </c>
      <c r="I60" s="223"/>
      <c r="J60">
        <v>29</v>
      </c>
    </row>
    <row r="61" spans="1:10" ht="20.25" customHeight="1" x14ac:dyDescent="0.3">
      <c r="A61" s="3">
        <v>3</v>
      </c>
      <c r="B61" s="10" t="s">
        <v>29</v>
      </c>
      <c r="C61" s="107" t="s">
        <v>30</v>
      </c>
      <c r="D61" s="16" t="s">
        <v>31</v>
      </c>
      <c r="E61" s="15" t="s">
        <v>32</v>
      </c>
      <c r="F61" s="15" t="s">
        <v>19</v>
      </c>
      <c r="G61" s="14" t="s">
        <v>26</v>
      </c>
      <c r="H61" s="76">
        <v>20</v>
      </c>
      <c r="I61" s="225"/>
      <c r="J61">
        <v>36</v>
      </c>
    </row>
    <row r="62" spans="1:10" ht="20.25" customHeight="1" x14ac:dyDescent="0.3">
      <c r="A62" s="73">
        <v>6</v>
      </c>
      <c r="B62" s="4" t="s">
        <v>266</v>
      </c>
      <c r="C62" s="105" t="s">
        <v>267</v>
      </c>
      <c r="D62" s="40" t="s">
        <v>268</v>
      </c>
      <c r="E62" s="5" t="s">
        <v>67</v>
      </c>
      <c r="F62" s="14" t="s">
        <v>19</v>
      </c>
      <c r="G62" s="14" t="s">
        <v>269</v>
      </c>
      <c r="H62" s="32">
        <v>16</v>
      </c>
      <c r="I62" s="220"/>
      <c r="J62">
        <v>15</v>
      </c>
    </row>
    <row r="63" spans="1:10" ht="20.25" customHeight="1" x14ac:dyDescent="0.3">
      <c r="A63" s="73">
        <v>44</v>
      </c>
      <c r="B63" s="4" t="s">
        <v>276</v>
      </c>
      <c r="C63" s="105" t="s">
        <v>277</v>
      </c>
      <c r="D63" s="40" t="s">
        <v>278</v>
      </c>
      <c r="E63" s="5" t="s">
        <v>67</v>
      </c>
      <c r="F63" s="14" t="s">
        <v>19</v>
      </c>
      <c r="G63" s="14" t="s">
        <v>269</v>
      </c>
      <c r="H63" s="32">
        <v>10</v>
      </c>
      <c r="J63">
        <v>16</v>
      </c>
    </row>
    <row r="64" spans="1:10" ht="20.25" customHeight="1" x14ac:dyDescent="0.3">
      <c r="A64" s="18">
        <v>31</v>
      </c>
      <c r="B64" s="4" t="s">
        <v>64</v>
      </c>
      <c r="C64" s="109" t="s">
        <v>65</v>
      </c>
      <c r="D64" s="14" t="s">
        <v>66</v>
      </c>
      <c r="E64" s="27" t="s">
        <v>67</v>
      </c>
      <c r="F64" s="14" t="s">
        <v>19</v>
      </c>
      <c r="G64" s="22" t="s">
        <v>68</v>
      </c>
      <c r="H64" s="23">
        <v>14</v>
      </c>
      <c r="I64" s="222"/>
      <c r="J64">
        <v>1</v>
      </c>
    </row>
    <row r="65" spans="1:10" ht="20.25" customHeight="1" x14ac:dyDescent="0.3">
      <c r="A65" s="18">
        <v>47</v>
      </c>
      <c r="B65" s="4" t="s">
        <v>69</v>
      </c>
      <c r="C65" s="109" t="s">
        <v>70</v>
      </c>
      <c r="D65" s="33">
        <v>38965</v>
      </c>
      <c r="E65" s="27" t="s">
        <v>67</v>
      </c>
      <c r="F65" s="14" t="s">
        <v>19</v>
      </c>
      <c r="G65" s="22" t="s">
        <v>68</v>
      </c>
      <c r="H65" s="23">
        <v>13</v>
      </c>
      <c r="I65" s="222"/>
      <c r="J65">
        <v>2</v>
      </c>
    </row>
    <row r="66" spans="1:10" ht="20.25" customHeight="1" x14ac:dyDescent="0.3">
      <c r="A66" s="18">
        <v>75</v>
      </c>
      <c r="B66" s="4" t="s">
        <v>71</v>
      </c>
      <c r="C66" s="109" t="s">
        <v>72</v>
      </c>
      <c r="D66" s="33">
        <v>38874</v>
      </c>
      <c r="E66" s="27" t="s">
        <v>67</v>
      </c>
      <c r="F66" s="14" t="s">
        <v>19</v>
      </c>
      <c r="G66" s="22" t="s">
        <v>68</v>
      </c>
      <c r="H66" s="32">
        <v>11.5</v>
      </c>
      <c r="I66" s="223"/>
      <c r="J66">
        <v>3</v>
      </c>
    </row>
    <row r="67" spans="1:10" ht="20.25" customHeight="1" x14ac:dyDescent="0.3">
      <c r="A67" s="18">
        <v>78</v>
      </c>
      <c r="B67" s="4" t="s">
        <v>73</v>
      </c>
      <c r="C67" s="109" t="s">
        <v>74</v>
      </c>
      <c r="D67" s="33">
        <v>38965</v>
      </c>
      <c r="E67" s="27" t="s">
        <v>67</v>
      </c>
      <c r="F67" s="14" t="s">
        <v>19</v>
      </c>
      <c r="G67" s="22" t="s">
        <v>68</v>
      </c>
      <c r="H67" s="23">
        <v>11</v>
      </c>
      <c r="I67" s="222"/>
      <c r="J67">
        <v>4</v>
      </c>
    </row>
    <row r="68" spans="1:10" ht="20.25" customHeight="1" x14ac:dyDescent="0.3">
      <c r="A68" s="18">
        <v>79</v>
      </c>
      <c r="B68" s="4" t="s">
        <v>75</v>
      </c>
      <c r="C68" s="109" t="s">
        <v>76</v>
      </c>
      <c r="D68" s="14" t="s">
        <v>77</v>
      </c>
      <c r="E68" s="27" t="s">
        <v>67</v>
      </c>
      <c r="F68" s="14" t="s">
        <v>19</v>
      </c>
      <c r="G68" s="22" t="s">
        <v>68</v>
      </c>
      <c r="H68" s="23">
        <v>11</v>
      </c>
      <c r="I68" s="223"/>
      <c r="J68">
        <v>5</v>
      </c>
    </row>
    <row r="69" spans="1:10" ht="20.25" customHeight="1" x14ac:dyDescent="0.3">
      <c r="A69" s="77">
        <v>63</v>
      </c>
      <c r="B69" s="4" t="s">
        <v>308</v>
      </c>
      <c r="C69" s="105" t="s">
        <v>309</v>
      </c>
      <c r="D69" s="14" t="s">
        <v>310</v>
      </c>
      <c r="E69" s="5" t="s">
        <v>67</v>
      </c>
      <c r="F69" s="27" t="s">
        <v>19</v>
      </c>
      <c r="G69" s="14" t="s">
        <v>311</v>
      </c>
      <c r="H69" s="46">
        <v>13.8</v>
      </c>
      <c r="J69">
        <v>17</v>
      </c>
    </row>
    <row r="70" spans="1:10" ht="20.25" customHeight="1" x14ac:dyDescent="0.3">
      <c r="A70" s="77">
        <v>69</v>
      </c>
      <c r="B70" s="4" t="s">
        <v>312</v>
      </c>
      <c r="C70" s="115" t="s">
        <v>313</v>
      </c>
      <c r="D70" s="44" t="s">
        <v>314</v>
      </c>
      <c r="E70" s="214" t="s">
        <v>67</v>
      </c>
      <c r="F70" s="27" t="s">
        <v>19</v>
      </c>
      <c r="G70" s="14" t="s">
        <v>311</v>
      </c>
      <c r="H70" s="46">
        <v>13.5</v>
      </c>
      <c r="J70">
        <v>18</v>
      </c>
    </row>
    <row r="71" spans="1:10" ht="20.25" customHeight="1" x14ac:dyDescent="0.3">
      <c r="A71" s="77">
        <v>81</v>
      </c>
      <c r="B71" s="4" t="s">
        <v>315</v>
      </c>
      <c r="C71" s="105" t="s">
        <v>316</v>
      </c>
      <c r="D71" s="20" t="s">
        <v>317</v>
      </c>
      <c r="E71" s="55" t="s">
        <v>67</v>
      </c>
      <c r="F71" s="61" t="s">
        <v>19</v>
      </c>
      <c r="G71" s="14" t="s">
        <v>311</v>
      </c>
      <c r="H71" s="227">
        <v>13</v>
      </c>
      <c r="J71">
        <v>19</v>
      </c>
    </row>
    <row r="72" spans="1:10" ht="20.25" customHeight="1" x14ac:dyDescent="0.3">
      <c r="A72" s="77">
        <v>93</v>
      </c>
      <c r="B72" s="4" t="s">
        <v>318</v>
      </c>
      <c r="C72" s="105" t="s">
        <v>319</v>
      </c>
      <c r="D72" s="33">
        <v>39031</v>
      </c>
      <c r="E72" s="5" t="s">
        <v>67</v>
      </c>
      <c r="F72" s="27" t="s">
        <v>19</v>
      </c>
      <c r="G72" s="14" t="s">
        <v>311</v>
      </c>
      <c r="H72" s="227">
        <v>12.5</v>
      </c>
      <c r="J72">
        <v>20</v>
      </c>
    </row>
    <row r="73" spans="1:10" ht="20.25" customHeight="1" x14ac:dyDescent="0.3">
      <c r="A73" s="78">
        <v>116</v>
      </c>
      <c r="B73" s="4" t="s">
        <v>320</v>
      </c>
      <c r="C73" s="105" t="s">
        <v>321</v>
      </c>
      <c r="D73" s="99">
        <v>38907</v>
      </c>
      <c r="E73" s="5" t="s">
        <v>67</v>
      </c>
      <c r="F73" s="27" t="s">
        <v>19</v>
      </c>
      <c r="G73" s="14" t="s">
        <v>311</v>
      </c>
      <c r="H73" s="227">
        <v>11.8</v>
      </c>
      <c r="J73">
        <v>21</v>
      </c>
    </row>
    <row r="74" spans="1:10" ht="20.25" customHeight="1" x14ac:dyDescent="0.3">
      <c r="A74" s="77">
        <v>137</v>
      </c>
      <c r="B74" s="4" t="s">
        <v>322</v>
      </c>
      <c r="C74" s="105" t="s">
        <v>323</v>
      </c>
      <c r="D74" s="99">
        <v>38904</v>
      </c>
      <c r="E74" s="5" t="s">
        <v>67</v>
      </c>
      <c r="F74" s="27" t="s">
        <v>19</v>
      </c>
      <c r="G74" s="14" t="s">
        <v>311</v>
      </c>
      <c r="H74" s="227">
        <v>10.9</v>
      </c>
      <c r="J74">
        <v>22</v>
      </c>
    </row>
    <row r="75" spans="1:10" ht="20.25" customHeight="1" x14ac:dyDescent="0.3">
      <c r="A75" s="50">
        <v>51</v>
      </c>
      <c r="B75" s="4" t="s">
        <v>222</v>
      </c>
      <c r="C75" s="109" t="s">
        <v>223</v>
      </c>
      <c r="D75" s="14" t="s">
        <v>224</v>
      </c>
      <c r="E75" s="27" t="s">
        <v>67</v>
      </c>
      <c r="F75" s="27" t="s">
        <v>19</v>
      </c>
      <c r="G75" s="14" t="s">
        <v>225</v>
      </c>
      <c r="H75" s="216">
        <v>11</v>
      </c>
      <c r="I75" s="224"/>
      <c r="J75">
        <v>6</v>
      </c>
    </row>
    <row r="76" spans="1:10" ht="20.25" customHeight="1" x14ac:dyDescent="0.3">
      <c r="A76" s="50">
        <v>21</v>
      </c>
      <c r="B76" s="4" t="s">
        <v>234</v>
      </c>
      <c r="C76" s="114" t="s">
        <v>235</v>
      </c>
      <c r="D76" s="34" t="s">
        <v>236</v>
      </c>
      <c r="E76" s="55" t="s">
        <v>67</v>
      </c>
      <c r="F76" s="61" t="s">
        <v>19</v>
      </c>
      <c r="G76" s="62" t="s">
        <v>237</v>
      </c>
      <c r="H76" s="63">
        <v>15</v>
      </c>
      <c r="I76" s="223"/>
      <c r="J76">
        <v>7</v>
      </c>
    </row>
    <row r="77" spans="1:10" ht="20.25" customHeight="1" x14ac:dyDescent="0.3">
      <c r="A77" s="50">
        <v>22</v>
      </c>
      <c r="B77" s="4" t="s">
        <v>238</v>
      </c>
      <c r="C77" s="105" t="s">
        <v>239</v>
      </c>
      <c r="D77" s="65">
        <v>38777</v>
      </c>
      <c r="E77" s="5" t="s">
        <v>67</v>
      </c>
      <c r="F77" s="27" t="s">
        <v>19</v>
      </c>
      <c r="G77" s="62" t="s">
        <v>237</v>
      </c>
      <c r="H77" s="23">
        <v>15</v>
      </c>
      <c r="I77" s="220"/>
      <c r="J77">
        <v>8</v>
      </c>
    </row>
    <row r="78" spans="1:10" ht="20.25" customHeight="1" x14ac:dyDescent="0.3">
      <c r="A78" s="50">
        <v>46</v>
      </c>
      <c r="B78" s="4" t="s">
        <v>240</v>
      </c>
      <c r="C78" s="105" t="s">
        <v>241</v>
      </c>
      <c r="D78" s="65">
        <v>38758</v>
      </c>
      <c r="E78" s="5" t="s">
        <v>67</v>
      </c>
      <c r="F78" s="27" t="s">
        <v>19</v>
      </c>
      <c r="G78" s="62" t="s">
        <v>237</v>
      </c>
      <c r="H78" s="63">
        <v>13</v>
      </c>
      <c r="I78" s="220"/>
      <c r="J78">
        <v>9</v>
      </c>
    </row>
    <row r="79" spans="1:10" ht="20.25" customHeight="1" x14ac:dyDescent="0.3">
      <c r="A79" s="50">
        <v>47</v>
      </c>
      <c r="B79" s="4" t="s">
        <v>242</v>
      </c>
      <c r="C79" s="105" t="s">
        <v>243</v>
      </c>
      <c r="D79" s="40" t="s">
        <v>244</v>
      </c>
      <c r="E79" s="5" t="s">
        <v>67</v>
      </c>
      <c r="F79" s="27" t="s">
        <v>19</v>
      </c>
      <c r="G79" s="62" t="s">
        <v>237</v>
      </c>
      <c r="H79" s="23">
        <v>13</v>
      </c>
      <c r="I79" s="220"/>
      <c r="J79">
        <v>10</v>
      </c>
    </row>
    <row r="80" spans="1:10" ht="20.25" customHeight="1" x14ac:dyDescent="0.3">
      <c r="A80" s="50">
        <v>67</v>
      </c>
      <c r="B80" s="4" t="s">
        <v>245</v>
      </c>
      <c r="C80" s="105" t="s">
        <v>246</v>
      </c>
      <c r="D80" s="65">
        <v>38939</v>
      </c>
      <c r="E80" s="5" t="s">
        <v>67</v>
      </c>
      <c r="F80" s="27" t="s">
        <v>19</v>
      </c>
      <c r="G80" s="62" t="s">
        <v>237</v>
      </c>
      <c r="H80" s="23">
        <v>11.5</v>
      </c>
      <c r="I80" s="220"/>
      <c r="J80">
        <v>11</v>
      </c>
    </row>
    <row r="81" spans="1:10" ht="20.25" customHeight="1" x14ac:dyDescent="0.3">
      <c r="A81" s="50">
        <v>94</v>
      </c>
      <c r="B81" s="4" t="s">
        <v>249</v>
      </c>
      <c r="C81" s="105" t="s">
        <v>250</v>
      </c>
      <c r="D81" s="40" t="s">
        <v>251</v>
      </c>
      <c r="E81" s="5" t="s">
        <v>67</v>
      </c>
      <c r="F81" s="27" t="s">
        <v>19</v>
      </c>
      <c r="G81" s="62" t="s">
        <v>237</v>
      </c>
      <c r="H81" s="23">
        <v>10.5</v>
      </c>
      <c r="I81" s="220"/>
      <c r="J81">
        <v>12</v>
      </c>
    </row>
    <row r="82" spans="1:10" ht="20.25" customHeight="1" x14ac:dyDescent="0.3">
      <c r="A82" s="50">
        <v>95</v>
      </c>
      <c r="B82" s="4" t="s">
        <v>252</v>
      </c>
      <c r="C82" s="105" t="s">
        <v>253</v>
      </c>
      <c r="D82" s="40" t="s">
        <v>254</v>
      </c>
      <c r="E82" s="5" t="s">
        <v>67</v>
      </c>
      <c r="F82" s="27" t="s">
        <v>19</v>
      </c>
      <c r="G82" s="62" t="s">
        <v>237</v>
      </c>
      <c r="H82" s="23">
        <v>10.5</v>
      </c>
      <c r="I82" s="220"/>
      <c r="J82">
        <v>13</v>
      </c>
    </row>
    <row r="83" spans="1:10" ht="20.25" customHeight="1" x14ac:dyDescent="0.3">
      <c r="A83" s="50">
        <v>109</v>
      </c>
      <c r="B83" s="4" t="s">
        <v>255</v>
      </c>
      <c r="C83" s="105" t="s">
        <v>256</v>
      </c>
      <c r="D83" s="65">
        <v>38723</v>
      </c>
      <c r="E83" s="5" t="s">
        <v>67</v>
      </c>
      <c r="F83" s="27" t="s">
        <v>19</v>
      </c>
      <c r="G83" s="62" t="s">
        <v>237</v>
      </c>
      <c r="H83" s="23">
        <v>10</v>
      </c>
      <c r="I83" s="220"/>
      <c r="J83">
        <v>14</v>
      </c>
    </row>
    <row r="84" spans="1:10" ht="20.25" customHeight="1" x14ac:dyDescent="0.3">
      <c r="A84" s="73">
        <v>26</v>
      </c>
      <c r="B84" s="4" t="s">
        <v>270</v>
      </c>
      <c r="C84" s="105" t="s">
        <v>271</v>
      </c>
      <c r="D84" s="40" t="s">
        <v>272</v>
      </c>
      <c r="E84" s="5" t="s">
        <v>273</v>
      </c>
      <c r="F84" s="14" t="s">
        <v>19</v>
      </c>
      <c r="G84" s="14" t="s">
        <v>269</v>
      </c>
      <c r="H84" s="32">
        <v>13</v>
      </c>
      <c r="I84" s="220"/>
      <c r="J84">
        <v>23</v>
      </c>
    </row>
    <row r="85" spans="1:10" ht="20.25" customHeight="1" x14ac:dyDescent="0.3">
      <c r="A85" s="73">
        <v>32</v>
      </c>
      <c r="B85" s="4" t="s">
        <v>274</v>
      </c>
      <c r="C85" s="105" t="s">
        <v>44</v>
      </c>
      <c r="D85" s="65">
        <v>39059</v>
      </c>
      <c r="E85" s="5" t="s">
        <v>275</v>
      </c>
      <c r="F85" s="14" t="s">
        <v>19</v>
      </c>
      <c r="G85" s="14" t="s">
        <v>269</v>
      </c>
      <c r="H85" s="32">
        <v>11.5</v>
      </c>
      <c r="J85">
        <v>24</v>
      </c>
    </row>
    <row r="86" spans="1:10" ht="20.25" customHeight="1" x14ac:dyDescent="0.3">
      <c r="A86" s="50">
        <v>82</v>
      </c>
      <c r="B86" s="4" t="s">
        <v>247</v>
      </c>
      <c r="C86" s="115" t="s">
        <v>248</v>
      </c>
      <c r="D86" s="66">
        <v>38935</v>
      </c>
      <c r="E86" s="226" t="s">
        <v>233</v>
      </c>
      <c r="F86" s="27" t="s">
        <v>19</v>
      </c>
      <c r="G86" s="62" t="s">
        <v>237</v>
      </c>
      <c r="H86" s="23">
        <v>11</v>
      </c>
      <c r="I86" s="220"/>
      <c r="J86">
        <v>25</v>
      </c>
    </row>
  </sheetData>
  <sortState ref="A2:K86">
    <sortCondition ref="E2:E86"/>
    <sortCondition descending="1" ref="G2:G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KQ_THI_HSNK</vt:lpstr>
      <vt:lpstr>HSG_K9</vt:lpstr>
      <vt:lpstr>TH-GIAI</vt:lpstr>
      <vt:lpstr>Sheet4</vt:lpstr>
      <vt:lpstr>Sheet5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2020-07-09T01:44:26Z</dcterms:created>
  <dcterms:modified xsi:type="dcterms:W3CDTF">2020-07-10T04:43:45Z</dcterms:modified>
</cp:coreProperties>
</file>